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568" yWindow="48" windowWidth="20736" windowHeight="10896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/>
  <c r="L239"/>
  <c r="L185"/>
  <c r="L131"/>
  <c r="L95"/>
  <c r="L77"/>
  <c r="L23"/>
  <c r="F274"/>
  <c r="L13"/>
  <c r="F265" l="1"/>
  <c r="F275" s="1"/>
  <c r="G265"/>
  <c r="G275" s="1"/>
  <c r="H265"/>
  <c r="H275" s="1"/>
  <c r="I265"/>
  <c r="I275" s="1"/>
  <c r="J265"/>
  <c r="J275" s="1"/>
  <c r="L265"/>
  <c r="L275" s="1"/>
  <c r="L276" s="1"/>
  <c r="A266"/>
  <c r="B266"/>
  <c r="A275"/>
  <c r="B275"/>
  <c r="F49"/>
  <c r="L247" l="1"/>
  <c r="L229"/>
  <c r="L211"/>
  <c r="L193"/>
  <c r="L175"/>
  <c r="L157"/>
  <c r="L139"/>
  <c r="L121"/>
  <c r="L103"/>
  <c r="L85"/>
  <c r="L67"/>
  <c r="L31"/>
  <c r="B257" l="1"/>
  <c r="A257"/>
  <c r="J256"/>
  <c r="I256"/>
  <c r="H256"/>
  <c r="G256"/>
  <c r="F256"/>
  <c r="B248"/>
  <c r="A248"/>
  <c r="J247"/>
  <c r="J257" s="1"/>
  <c r="I247"/>
  <c r="I257" s="1"/>
  <c r="H247"/>
  <c r="H257" s="1"/>
  <c r="G247"/>
  <c r="G257" s="1"/>
  <c r="F247"/>
  <c r="F257" s="1"/>
  <c r="B239"/>
  <c r="A239"/>
  <c r="J238"/>
  <c r="I238"/>
  <c r="H238"/>
  <c r="G238"/>
  <c r="F238"/>
  <c r="B230"/>
  <c r="A230"/>
  <c r="J229"/>
  <c r="I229"/>
  <c r="H229"/>
  <c r="H239" s="1"/>
  <c r="G229"/>
  <c r="G239" s="1"/>
  <c r="F229"/>
  <c r="B221"/>
  <c r="A221"/>
  <c r="J220"/>
  <c r="I220"/>
  <c r="H220"/>
  <c r="G220"/>
  <c r="F220"/>
  <c r="B212"/>
  <c r="A212"/>
  <c r="J211"/>
  <c r="J221" s="1"/>
  <c r="I211"/>
  <c r="I221" s="1"/>
  <c r="H211"/>
  <c r="G211"/>
  <c r="F211"/>
  <c r="F221" s="1"/>
  <c r="B203"/>
  <c r="A203"/>
  <c r="J202"/>
  <c r="I202"/>
  <c r="H202"/>
  <c r="G202"/>
  <c r="F202"/>
  <c r="B194"/>
  <c r="A194"/>
  <c r="J193"/>
  <c r="I193"/>
  <c r="H193"/>
  <c r="H203" s="1"/>
  <c r="G193"/>
  <c r="G203" s="1"/>
  <c r="F193"/>
  <c r="B185"/>
  <c r="A185"/>
  <c r="J184"/>
  <c r="I184"/>
  <c r="H184"/>
  <c r="G184"/>
  <c r="F184"/>
  <c r="B176"/>
  <c r="A176"/>
  <c r="J175"/>
  <c r="J185" s="1"/>
  <c r="I175"/>
  <c r="I185" s="1"/>
  <c r="H175"/>
  <c r="G175"/>
  <c r="F175"/>
  <c r="F185" s="1"/>
  <c r="B167"/>
  <c r="A167"/>
  <c r="J166"/>
  <c r="I166"/>
  <c r="H166"/>
  <c r="G166"/>
  <c r="F166"/>
  <c r="B158"/>
  <c r="A158"/>
  <c r="J157"/>
  <c r="I157"/>
  <c r="H157"/>
  <c r="G157"/>
  <c r="G167" s="1"/>
  <c r="F157"/>
  <c r="B149"/>
  <c r="A149"/>
  <c r="J148"/>
  <c r="I148"/>
  <c r="H148"/>
  <c r="G148"/>
  <c r="F148"/>
  <c r="B140"/>
  <c r="A140"/>
  <c r="J139"/>
  <c r="I139"/>
  <c r="H139"/>
  <c r="G139"/>
  <c r="F139"/>
  <c r="B131"/>
  <c r="A131"/>
  <c r="J130"/>
  <c r="I130"/>
  <c r="H130"/>
  <c r="G130"/>
  <c r="F130"/>
  <c r="B122"/>
  <c r="A122"/>
  <c r="J121"/>
  <c r="I121"/>
  <c r="H121"/>
  <c r="G121"/>
  <c r="F121"/>
  <c r="B113"/>
  <c r="A113"/>
  <c r="J112"/>
  <c r="I112"/>
  <c r="H112"/>
  <c r="G112"/>
  <c r="F112"/>
  <c r="B104"/>
  <c r="A104"/>
  <c r="J103"/>
  <c r="I103"/>
  <c r="H103"/>
  <c r="G103"/>
  <c r="F103"/>
  <c r="B95"/>
  <c r="A95"/>
  <c r="J94"/>
  <c r="I94"/>
  <c r="H94"/>
  <c r="G94"/>
  <c r="F94"/>
  <c r="B86"/>
  <c r="A86"/>
  <c r="J85"/>
  <c r="I85"/>
  <c r="H85"/>
  <c r="G85"/>
  <c r="F85"/>
  <c r="B77"/>
  <c r="A77"/>
  <c r="J76"/>
  <c r="I76"/>
  <c r="H76"/>
  <c r="G76"/>
  <c r="F76"/>
  <c r="B68"/>
  <c r="A68"/>
  <c r="J67"/>
  <c r="I67"/>
  <c r="H67"/>
  <c r="G67"/>
  <c r="F67"/>
  <c r="B59"/>
  <c r="A59"/>
  <c r="J58"/>
  <c r="I58"/>
  <c r="H58"/>
  <c r="G58"/>
  <c r="F58"/>
  <c r="F59" s="1"/>
  <c r="B50"/>
  <c r="A50"/>
  <c r="J49"/>
  <c r="I49"/>
  <c r="H49"/>
  <c r="G49"/>
  <c r="B41"/>
  <c r="A41"/>
  <c r="J40"/>
  <c r="I40"/>
  <c r="H40"/>
  <c r="G40"/>
  <c r="F40"/>
  <c r="B32"/>
  <c r="A32"/>
  <c r="J31"/>
  <c r="I31"/>
  <c r="H31"/>
  <c r="G31"/>
  <c r="F31"/>
  <c r="B23"/>
  <c r="A23"/>
  <c r="B14"/>
  <c r="A14"/>
  <c r="G22"/>
  <c r="H22"/>
  <c r="I22"/>
  <c r="J22"/>
  <c r="F22"/>
  <c r="G13"/>
  <c r="H13"/>
  <c r="I13"/>
  <c r="J13"/>
  <c r="F13"/>
  <c r="I239" l="1"/>
  <c r="F239"/>
  <c r="J239"/>
  <c r="G221"/>
  <c r="H221"/>
  <c r="I203"/>
  <c r="F203"/>
  <c r="J203"/>
  <c r="G185"/>
  <c r="H185"/>
  <c r="I167"/>
  <c r="F149"/>
  <c r="J149"/>
  <c r="H167"/>
  <c r="F167"/>
  <c r="J167"/>
  <c r="I131"/>
  <c r="G149"/>
  <c r="H41"/>
  <c r="G59"/>
  <c r="I77"/>
  <c r="G95"/>
  <c r="I113"/>
  <c r="G131"/>
  <c r="I149"/>
  <c r="H149"/>
  <c r="F113"/>
  <c r="J113"/>
  <c r="H131"/>
  <c r="F95"/>
  <c r="J95"/>
  <c r="H113"/>
  <c r="F131"/>
  <c r="J131"/>
  <c r="F41"/>
  <c r="J41"/>
  <c r="I59"/>
  <c r="G77"/>
  <c r="I95"/>
  <c r="G113"/>
  <c r="H95"/>
  <c r="I23"/>
  <c r="H77"/>
  <c r="I41"/>
  <c r="H59"/>
  <c r="F77"/>
  <c r="J77"/>
  <c r="J59"/>
  <c r="J23"/>
  <c r="F23"/>
  <c r="G23"/>
  <c r="H23"/>
  <c r="G41"/>
  <c r="J276" l="1"/>
  <c r="F276"/>
  <c r="H276"/>
  <c r="I276"/>
  <c r="G276"/>
  <c r="L220"/>
  <c r="L22"/>
  <c r="L256"/>
  <c r="L166"/>
  <c r="L202"/>
  <c r="L94"/>
  <c r="L238"/>
  <c r="L58"/>
  <c r="L184"/>
  <c r="L130"/>
  <c r="L40"/>
  <c r="L148"/>
  <c r="L76"/>
  <c r="L112"/>
</calcChain>
</file>

<file path=xl/sharedStrings.xml><?xml version="1.0" encoding="utf-8"?>
<sst xmlns="http://schemas.openxmlformats.org/spreadsheetml/2006/main" count="416" uniqueCount="98">
  <si>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</si>
  <si>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</si>
  <si>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</si>
  <si>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</si>
  <si>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</si>
  <si>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</si>
  <si>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</si>
  <si>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</si>
  <si>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</si>
  <si>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</si>
  <si>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</si>
  <si>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</si>
  <si>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</si>
  <si>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</si>
  <si>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</si>
  <si>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</si>
  <si>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</si>
  <si>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</si>
  <si>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</si>
  <si>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</si>
  <si>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</si>
  <si>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</si>
  <si>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</si>
  <si>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</si>
  <si>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</si>
  <si>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</si>
  <si>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</si>
  <si>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</si>
  <si>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</si>
  <si>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</si>
  <si>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</si>
  <si>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</si>
  <si>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</si>
  <si>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</si>
  <si>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</si>
  <si>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</si>
  <si>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</si>
  <si>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</si>
  <si>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</si>
  <si>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</si>
  <si>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ТК№6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</si>
  <si>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</si>
  <si>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</si>
  <si>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</si>
  <si>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</si>
  <si>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</si>
  <si>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</si>
  <si>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</si>
  <si>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</si>
  <si>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</si>
  <si>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</si>
  <si>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</si>
  <si>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</si>
  <si>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ТК№15</t>
  </si>
  <si>
    <t>ТК№3</t>
  </si>
  <si>
    <t>Кофейный напиток с молоком</t>
  </si>
  <si>
    <t>ТК№29</t>
  </si>
  <si>
    <t>Макароны отварные</t>
  </si>
  <si>
    <t>ТК№7</t>
  </si>
  <si>
    <t>ТК№17</t>
  </si>
  <si>
    <t>Вареники отварные со сметаной п/ф 200/20</t>
  </si>
  <si>
    <t>ТК№13</t>
  </si>
  <si>
    <t>ТК№4</t>
  </si>
  <si>
    <t>ТТК№1</t>
  </si>
  <si>
    <t>ТК№5</t>
  </si>
  <si>
    <t>Щеглова О.А.</t>
  </si>
  <si>
    <t>директор ИП</t>
  </si>
  <si>
    <t>ТК№26</t>
  </si>
  <si>
    <t>Икра кабачковая</t>
  </si>
  <si>
    <t>уд.качества</t>
  </si>
  <si>
    <t>МБОУ Рябовская  СШ</t>
  </si>
  <si>
    <t>Блин с начинкой (клубника/яблоко)</t>
  </si>
  <si>
    <t>Чай с сахаром и лимоном 200/15/7</t>
  </si>
  <si>
    <t>Хлеб ржаной</t>
  </si>
  <si>
    <t>Огурец соленый</t>
  </si>
  <si>
    <t>Каша молочная с масл.сл.(с овсяными хлопьями)</t>
  </si>
  <si>
    <t>2, 41</t>
  </si>
  <si>
    <t>ТК№10</t>
  </si>
  <si>
    <t>Каша молочная с масл.сл.(манная)</t>
  </si>
  <si>
    <t xml:space="preserve">ТК №4 </t>
  </si>
  <si>
    <t>Котлета домашняя п/ф</t>
  </si>
  <si>
    <t>ТТК№3</t>
  </si>
  <si>
    <t xml:space="preserve">Чай каркаде с сахаром </t>
  </si>
  <si>
    <t>Каша молочная с маслом слив.(пшенная)</t>
  </si>
  <si>
    <t>Каша "Дружба"</t>
  </si>
  <si>
    <t>Чай-каркаде с сахаром</t>
  </si>
  <si>
    <t>Печень по-строгановски 75/55</t>
  </si>
  <si>
    <t>ТК№12</t>
  </si>
  <si>
    <t xml:space="preserve">Чай с сахаром </t>
  </si>
  <si>
    <t>Плов из птицы (куриное филе) 200/50</t>
  </si>
  <si>
    <t>Каша молочная с маслом сл.(пшенная)</t>
  </si>
  <si>
    <t>ТК№7/ТК№20</t>
  </si>
  <si>
    <t xml:space="preserve">Макароны отварные/Соус основной красный </t>
  </si>
  <si>
    <t>Плов из птицы (куриное филе)200/50</t>
  </si>
  <si>
    <t>Тефтеля по домашнему/Соус основной красный 100/50</t>
  </si>
  <si>
    <t>ТТК№4/ТК№20</t>
  </si>
  <si>
    <t>Гречка отварная рассыпчатая</t>
  </si>
  <si>
    <t>ТК№8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</si>
</sst>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N171" sqref="N17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0" t="s">
        <v>70</v>
      </c>
      <c r="D1" s="81"/>
      <c r="E1" s="81"/>
      <c r="F1" s="12" t="s">
        <v>16</v>
      </c>
      <c r="G1" s="2" t="s">
        <v>17</v>
      </c>
      <c r="H1" s="82" t="s">
        <v>66</v>
      </c>
      <c r="I1" s="82"/>
      <c r="J1" s="82"/>
      <c r="K1" s="82"/>
    </row>
    <row r="2" spans="1:12" ht="17.399999999999999">
      <c r="A2" s="40" t="s">
        <v>6</v>
      </c>
      <c r="C2" s="2"/>
      <c r="G2" s="2" t="s">
        <v>18</v>
      </c>
      <c r="H2" s="82" t="s">
        <v>65</v>
      </c>
      <c r="I2" s="82"/>
      <c r="J2" s="82"/>
      <c r="K2" s="82"/>
    </row>
    <row r="3" spans="1:12" ht="17.25" customHeight="1">
      <c r="A3" s="4" t="s">
        <v>8</v>
      </c>
      <c r="C3" s="2"/>
      <c r="D3" s="3"/>
      <c r="E3" s="43" t="s">
        <v>9</v>
      </c>
      <c r="G3" s="2" t="s">
        <v>19</v>
      </c>
      <c r="H3" s="50">
        <v>1</v>
      </c>
      <c r="I3" s="50">
        <v>2</v>
      </c>
      <c r="J3" s="51">
        <v>2024</v>
      </c>
      <c r="K3" s="1"/>
    </row>
    <row r="4" spans="1:12" ht="13.8" thickBot="1">
      <c r="C4" s="2"/>
      <c r="D4" s="4"/>
      <c r="H4" s="52" t="s">
        <v>36</v>
      </c>
      <c r="I4" s="52" t="s">
        <v>37</v>
      </c>
      <c r="J4" s="52" t="s">
        <v>38</v>
      </c>
    </row>
    <row r="5" spans="1:12" ht="31.2" thickBot="1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215</v>
      </c>
      <c r="G6" s="55">
        <v>6.21</v>
      </c>
      <c r="H6" s="55">
        <v>7.73</v>
      </c>
      <c r="I6" s="55">
        <v>15.13</v>
      </c>
      <c r="J6" s="55">
        <v>201</v>
      </c>
      <c r="K6" s="56" t="s">
        <v>40</v>
      </c>
      <c r="L6" s="55">
        <v>42.2</v>
      </c>
    </row>
    <row r="7" spans="1:12" ht="14.4">
      <c r="A7" s="23"/>
      <c r="B7" s="15"/>
      <c r="C7" s="11"/>
      <c r="D7" s="8" t="s">
        <v>46</v>
      </c>
      <c r="E7" s="57" t="s">
        <v>71</v>
      </c>
      <c r="F7" s="58">
        <v>100</v>
      </c>
      <c r="G7" s="58">
        <v>3</v>
      </c>
      <c r="H7" s="58">
        <v>5</v>
      </c>
      <c r="I7" s="58">
        <v>29</v>
      </c>
      <c r="J7" s="58">
        <v>190</v>
      </c>
      <c r="K7" s="59" t="s">
        <v>41</v>
      </c>
      <c r="L7" s="58">
        <v>26.7</v>
      </c>
    </row>
    <row r="8" spans="1:12" ht="14.4">
      <c r="A8" s="23"/>
      <c r="B8" s="15"/>
      <c r="C8" s="11"/>
      <c r="D8" s="7" t="s">
        <v>22</v>
      </c>
      <c r="E8" s="57" t="s">
        <v>42</v>
      </c>
      <c r="F8" s="58">
        <v>200</v>
      </c>
      <c r="G8" s="58">
        <v>4.5999999999999996</v>
      </c>
      <c r="H8" s="58">
        <v>4.4000000000000004</v>
      </c>
      <c r="I8" s="58">
        <v>12.5</v>
      </c>
      <c r="J8" s="58">
        <v>107.2</v>
      </c>
      <c r="K8" s="59" t="s">
        <v>43</v>
      </c>
      <c r="L8" s="58">
        <v>19</v>
      </c>
    </row>
    <row r="9" spans="1:12" ht="26.4">
      <c r="A9" s="23"/>
      <c r="B9" s="15"/>
      <c r="C9" s="11"/>
      <c r="D9" s="7" t="s">
        <v>23</v>
      </c>
      <c r="E9" s="57" t="s">
        <v>44</v>
      </c>
      <c r="F9" s="58">
        <v>60</v>
      </c>
      <c r="G9" s="58">
        <v>3.68</v>
      </c>
      <c r="H9" s="58">
        <v>1.28</v>
      </c>
      <c r="I9" s="58">
        <v>25.12</v>
      </c>
      <c r="J9" s="58">
        <v>128.52000000000001</v>
      </c>
      <c r="K9" s="59" t="s">
        <v>45</v>
      </c>
      <c r="L9" s="58">
        <v>7.1</v>
      </c>
    </row>
    <row r="10" spans="1:12" ht="14.4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4.4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4.4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17.490000000000002</v>
      </c>
      <c r="H13" s="19">
        <f t="shared" si="0"/>
        <v>18.410000000000004</v>
      </c>
      <c r="I13" s="19">
        <f t="shared" si="0"/>
        <v>81.75</v>
      </c>
      <c r="J13" s="19">
        <f t="shared" si="0"/>
        <v>626.72</v>
      </c>
      <c r="K13" s="25"/>
      <c r="L13" s="19">
        <f>SUM(L6:L12)</f>
        <v>95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4.4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4.4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4.4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4.4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4.4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4.4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4.4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4.4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" thickBot="1">
      <c r="A23" s="29">
        <f>A6</f>
        <v>1</v>
      </c>
      <c r="B23" s="30">
        <f>B6</f>
        <v>1</v>
      </c>
      <c r="C23" s="83" t="s">
        <v>4</v>
      </c>
      <c r="D23" s="84"/>
      <c r="E23" s="31"/>
      <c r="F23" s="32">
        <f>F13+F22</f>
        <v>575</v>
      </c>
      <c r="G23" s="32">
        <f>G13+G22</f>
        <v>17.490000000000002</v>
      </c>
      <c r="H23" s="32">
        <f>H13+H22</f>
        <v>18.410000000000004</v>
      </c>
      <c r="I23" s="32">
        <f>I13+I22</f>
        <v>81.75</v>
      </c>
      <c r="J23" s="32">
        <f>J13+J22</f>
        <v>626.72</v>
      </c>
      <c r="K23" s="33"/>
      <c r="L23" s="76">
        <f>SUM(L6,L7,L8,L9)</f>
        <v>95</v>
      </c>
    </row>
    <row r="24" spans="1:12" ht="14.4">
      <c r="A24" s="14">
        <v>1</v>
      </c>
      <c r="B24" s="15">
        <v>2</v>
      </c>
      <c r="C24" s="22" t="s">
        <v>20</v>
      </c>
      <c r="D24" s="5" t="s">
        <v>21</v>
      </c>
      <c r="E24" s="54" t="s">
        <v>47</v>
      </c>
      <c r="F24" s="55">
        <v>215</v>
      </c>
      <c r="G24" s="55">
        <v>10.6</v>
      </c>
      <c r="H24" s="55">
        <v>10.64</v>
      </c>
      <c r="I24" s="55">
        <v>27.6</v>
      </c>
      <c r="J24" s="55">
        <v>232</v>
      </c>
      <c r="K24" s="56" t="s">
        <v>48</v>
      </c>
      <c r="L24" s="55">
        <v>62</v>
      </c>
    </row>
    <row r="25" spans="1:12" ht="14.4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4.4">
      <c r="A26" s="14"/>
      <c r="B26" s="15"/>
      <c r="C26" s="11"/>
      <c r="D26" s="7" t="s">
        <v>22</v>
      </c>
      <c r="E26" s="57" t="s">
        <v>49</v>
      </c>
      <c r="F26" s="58">
        <v>222</v>
      </c>
      <c r="G26" s="58">
        <v>0.3</v>
      </c>
      <c r="H26" s="58">
        <v>0</v>
      </c>
      <c r="I26" s="58">
        <v>6.7</v>
      </c>
      <c r="J26" s="58">
        <v>27.9</v>
      </c>
      <c r="K26" s="59" t="s">
        <v>50</v>
      </c>
      <c r="L26" s="58">
        <v>6</v>
      </c>
    </row>
    <row r="27" spans="1:12" ht="14.4">
      <c r="A27" s="14"/>
      <c r="B27" s="15"/>
      <c r="C27" s="11"/>
      <c r="D27" s="7" t="s">
        <v>23</v>
      </c>
      <c r="E27" s="57" t="s">
        <v>51</v>
      </c>
      <c r="F27" s="58">
        <v>60</v>
      </c>
      <c r="G27" s="58">
        <v>3.16</v>
      </c>
      <c r="H27" s="58">
        <v>6.58</v>
      </c>
      <c r="I27" s="58">
        <v>19.32</v>
      </c>
      <c r="J27" s="58">
        <v>129.1</v>
      </c>
      <c r="K27" s="59" t="s">
        <v>52</v>
      </c>
      <c r="L27" s="58">
        <v>19.899999999999999</v>
      </c>
    </row>
    <row r="28" spans="1:12" ht="26.4">
      <c r="A28" s="14"/>
      <c r="B28" s="15"/>
      <c r="C28" s="11"/>
      <c r="D28" s="7" t="s">
        <v>23</v>
      </c>
      <c r="E28" s="57" t="s">
        <v>44</v>
      </c>
      <c r="F28" s="58">
        <v>60</v>
      </c>
      <c r="G28" s="58">
        <v>3.68</v>
      </c>
      <c r="H28" s="58">
        <v>1.28</v>
      </c>
      <c r="I28" s="58">
        <v>25.12</v>
      </c>
      <c r="J28" s="58">
        <v>128.52000000000001</v>
      </c>
      <c r="K28" s="59" t="s">
        <v>45</v>
      </c>
      <c r="L28" s="58">
        <v>7.1</v>
      </c>
    </row>
    <row r="29" spans="1:12" ht="14.4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4.4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4.4">
      <c r="A31" s="16"/>
      <c r="B31" s="17"/>
      <c r="C31" s="8"/>
      <c r="D31" s="18" t="s">
        <v>33</v>
      </c>
      <c r="E31" s="9"/>
      <c r="F31" s="19">
        <f>SUM(F24:F30)</f>
        <v>557</v>
      </c>
      <c r="G31" s="19">
        <f t="shared" ref="G31" si="1">SUM(G24:G30)</f>
        <v>17.740000000000002</v>
      </c>
      <c r="H31" s="19">
        <f t="shared" ref="H31" si="2">SUM(H24:H30)</f>
        <v>18.5</v>
      </c>
      <c r="I31" s="19">
        <f t="shared" ref="I31" si="3">SUM(I24:I30)</f>
        <v>78.740000000000009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4.4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4.4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4.4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4.4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4.4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4.4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4.4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4.4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4.4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>
      <c r="A41" s="34">
        <f>A24</f>
        <v>1</v>
      </c>
      <c r="B41" s="34">
        <f>B24</f>
        <v>2</v>
      </c>
      <c r="C41" s="83" t="s">
        <v>4</v>
      </c>
      <c r="D41" s="84"/>
      <c r="E41" s="31"/>
      <c r="F41" s="32">
        <f>F31+F40</f>
        <v>557</v>
      </c>
      <c r="G41" s="32">
        <f>G31+G40</f>
        <v>17.740000000000002</v>
      </c>
      <c r="H41" s="32">
        <f>H31+H40</f>
        <v>18.5</v>
      </c>
      <c r="I41" s="32">
        <f>I31+I40</f>
        <v>78.740000000000009</v>
      </c>
      <c r="J41" s="32">
        <f>J31+J40</f>
        <v>517.52</v>
      </c>
      <c r="K41" s="33"/>
      <c r="L41" s="32">
        <f>SUM(L24,L26,L27,L28)</f>
        <v>95</v>
      </c>
    </row>
    <row r="42" spans="1:12" ht="14.4">
      <c r="A42" s="20">
        <v>1</v>
      </c>
      <c r="B42" s="21">
        <v>3</v>
      </c>
      <c r="C42" s="22" t="s">
        <v>20</v>
      </c>
      <c r="D42" s="5" t="s">
        <v>21</v>
      </c>
      <c r="E42" s="54" t="s">
        <v>75</v>
      </c>
      <c r="F42" s="55">
        <v>213</v>
      </c>
      <c r="G42" s="55">
        <v>8.6</v>
      </c>
      <c r="H42" s="55">
        <v>10.56</v>
      </c>
      <c r="I42" s="55">
        <v>15.25</v>
      </c>
      <c r="J42" s="55">
        <v>285.8</v>
      </c>
      <c r="K42" s="56" t="s">
        <v>54</v>
      </c>
      <c r="L42" s="55">
        <v>42.1</v>
      </c>
    </row>
    <row r="43" spans="1:12" ht="14.4">
      <c r="A43" s="23"/>
      <c r="B43" s="15"/>
      <c r="C43" s="11"/>
      <c r="D43" s="8" t="s">
        <v>46</v>
      </c>
      <c r="E43" s="44" t="s">
        <v>71</v>
      </c>
      <c r="F43" s="45">
        <v>100</v>
      </c>
      <c r="G43" s="45">
        <v>3</v>
      </c>
      <c r="H43" s="45">
        <v>5</v>
      </c>
      <c r="I43" s="45">
        <v>29</v>
      </c>
      <c r="J43" s="45">
        <v>190</v>
      </c>
      <c r="K43" s="46" t="s">
        <v>63</v>
      </c>
      <c r="L43" s="45">
        <v>26.7</v>
      </c>
    </row>
    <row r="44" spans="1:12" ht="14.4">
      <c r="A44" s="23"/>
      <c r="B44" s="15"/>
      <c r="C44" s="11"/>
      <c r="D44" s="7" t="s">
        <v>22</v>
      </c>
      <c r="E44" s="57" t="s">
        <v>55</v>
      </c>
      <c r="F44" s="58">
        <v>200</v>
      </c>
      <c r="G44" s="58">
        <v>2.85</v>
      </c>
      <c r="H44" s="58" t="s">
        <v>76</v>
      </c>
      <c r="I44" s="58">
        <v>14.38</v>
      </c>
      <c r="J44" s="58">
        <v>91</v>
      </c>
      <c r="K44" s="59" t="s">
        <v>56</v>
      </c>
      <c r="L44" s="58">
        <v>19.100000000000001</v>
      </c>
    </row>
    <row r="45" spans="1:12" ht="26.4">
      <c r="A45" s="23"/>
      <c r="B45" s="15"/>
      <c r="C45" s="11"/>
      <c r="D45" s="7" t="s">
        <v>23</v>
      </c>
      <c r="E45" s="57" t="s">
        <v>44</v>
      </c>
      <c r="F45" s="58">
        <v>60</v>
      </c>
      <c r="G45" s="58">
        <v>3.68</v>
      </c>
      <c r="H45" s="58">
        <v>1.28</v>
      </c>
      <c r="I45" s="58">
        <v>25.12</v>
      </c>
      <c r="J45" s="58">
        <v>128.52000000000001</v>
      </c>
      <c r="K45" s="59" t="s">
        <v>45</v>
      </c>
      <c r="L45" s="58">
        <v>7.1</v>
      </c>
    </row>
    <row r="46" spans="1:12" ht="14.4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4.4">
      <c r="A47" s="23"/>
      <c r="B47" s="15"/>
      <c r="C47" s="11"/>
      <c r="D47" s="7" t="s">
        <v>26</v>
      </c>
      <c r="E47" s="44"/>
      <c r="F47" s="45"/>
      <c r="G47" s="45"/>
      <c r="H47" s="45"/>
      <c r="I47" s="45"/>
      <c r="J47" s="45"/>
      <c r="K47" s="46"/>
      <c r="L47" s="45"/>
    </row>
    <row r="48" spans="1:12" ht="14.4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4.4">
      <c r="A49" s="24"/>
      <c r="B49" s="17"/>
      <c r="C49" s="8"/>
      <c r="D49" s="18" t="s">
        <v>33</v>
      </c>
      <c r="E49" s="9"/>
      <c r="F49" s="19">
        <f>SUM(F42:F48)</f>
        <v>573</v>
      </c>
      <c r="G49" s="19">
        <f t="shared" ref="G49" si="6">SUM(G42:G48)</f>
        <v>18.13</v>
      </c>
      <c r="H49" s="19">
        <f t="shared" ref="H49" si="7">SUM(H42:H48)</f>
        <v>16.84</v>
      </c>
      <c r="I49" s="19">
        <f t="shared" ref="I49" si="8">SUM(I42:I48)</f>
        <v>83.75</v>
      </c>
      <c r="J49" s="19">
        <f t="shared" ref="J49" si="9">SUM(J42:J48)</f>
        <v>695.31999999999994</v>
      </c>
      <c r="K49" s="25"/>
      <c r="L49" s="19">
        <v>95</v>
      </c>
    </row>
    <row r="50" spans="1:12" ht="14.4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4.4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4.4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4.4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4.4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4.4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4.4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4.4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4.4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>
      <c r="A59" s="29">
        <f>A42</f>
        <v>1</v>
      </c>
      <c r="B59" s="30">
        <f>B42</f>
        <v>3</v>
      </c>
      <c r="C59" s="83" t="s">
        <v>4</v>
      </c>
      <c r="D59" s="84"/>
      <c r="E59" s="31"/>
      <c r="F59" s="32">
        <f>F49+F58</f>
        <v>573</v>
      </c>
      <c r="G59" s="32">
        <f>G49+G58</f>
        <v>18.13</v>
      </c>
      <c r="H59" s="32">
        <f>H49+H58</f>
        <v>16.84</v>
      </c>
      <c r="I59" s="32">
        <f>I49+I58</f>
        <v>83.75</v>
      </c>
      <c r="J59" s="32">
        <f>J49+J58</f>
        <v>695.31999999999994</v>
      </c>
      <c r="K59" s="33"/>
      <c r="L59" s="32">
        <v>95</v>
      </c>
    </row>
    <row r="60" spans="1:12" ht="14.4">
      <c r="A60" s="20">
        <v>1</v>
      </c>
      <c r="B60" s="21">
        <v>4</v>
      </c>
      <c r="C60" s="22" t="s">
        <v>20</v>
      </c>
      <c r="D60" s="5" t="s">
        <v>21</v>
      </c>
      <c r="E60" s="54" t="s">
        <v>93</v>
      </c>
      <c r="F60" s="55">
        <v>250</v>
      </c>
      <c r="G60" s="55">
        <v>13.1</v>
      </c>
      <c r="H60" s="55">
        <v>11.3</v>
      </c>
      <c r="I60" s="55">
        <v>43.2</v>
      </c>
      <c r="J60" s="55">
        <v>443</v>
      </c>
      <c r="K60" s="56" t="s">
        <v>77</v>
      </c>
      <c r="L60" s="55">
        <v>61</v>
      </c>
    </row>
    <row r="61" spans="1:12" ht="14.4">
      <c r="A61" s="23"/>
      <c r="B61" s="15"/>
      <c r="C61" s="11"/>
      <c r="D61" s="8" t="s">
        <v>26</v>
      </c>
      <c r="E61" s="57" t="s">
        <v>68</v>
      </c>
      <c r="F61" s="58">
        <v>80</v>
      </c>
      <c r="G61" s="58">
        <v>1.48</v>
      </c>
      <c r="H61" s="58">
        <v>6.32</v>
      </c>
      <c r="I61" s="58">
        <v>7.23</v>
      </c>
      <c r="J61" s="58">
        <v>91.37</v>
      </c>
      <c r="K61" s="59" t="s">
        <v>67</v>
      </c>
      <c r="L61" s="58">
        <v>20.9</v>
      </c>
    </row>
    <row r="62" spans="1:12" ht="14.4">
      <c r="A62" s="23"/>
      <c r="B62" s="15"/>
      <c r="C62" s="11"/>
      <c r="D62" s="7" t="s">
        <v>22</v>
      </c>
      <c r="E62" s="57" t="s">
        <v>49</v>
      </c>
      <c r="F62" s="58">
        <v>222</v>
      </c>
      <c r="G62" s="58">
        <v>0.3</v>
      </c>
      <c r="H62" s="58">
        <v>0</v>
      </c>
      <c r="I62" s="58">
        <v>6.7</v>
      </c>
      <c r="J62" s="58">
        <v>27.9</v>
      </c>
      <c r="K62" s="59" t="s">
        <v>50</v>
      </c>
      <c r="L62" s="58">
        <v>6</v>
      </c>
    </row>
    <row r="63" spans="1:12" ht="26.4">
      <c r="A63" s="23"/>
      <c r="B63" s="15"/>
      <c r="C63" s="11"/>
      <c r="D63" s="7" t="s">
        <v>23</v>
      </c>
      <c r="E63" s="57" t="s">
        <v>73</v>
      </c>
      <c r="F63" s="58">
        <v>60</v>
      </c>
      <c r="G63" s="58">
        <v>3.68</v>
      </c>
      <c r="H63" s="58">
        <v>1.28</v>
      </c>
      <c r="I63" s="58">
        <v>25.12</v>
      </c>
      <c r="J63" s="58">
        <v>128.52000000000001</v>
      </c>
      <c r="K63" s="59" t="s">
        <v>45</v>
      </c>
      <c r="L63" s="58">
        <v>7.1</v>
      </c>
    </row>
    <row r="64" spans="1:12" ht="14.4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4.4">
      <c r="A65" s="23"/>
      <c r="B65" s="15"/>
      <c r="C65" s="11"/>
      <c r="D65" s="6"/>
      <c r="E65" s="44"/>
      <c r="F65" s="45"/>
      <c r="G65" s="45"/>
      <c r="H65" s="45"/>
      <c r="I65" s="45"/>
      <c r="J65" s="45"/>
      <c r="K65" s="46"/>
      <c r="L65" s="45"/>
    </row>
    <row r="66" spans="1:12" ht="14.4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4.4">
      <c r="A67" s="24"/>
      <c r="B67" s="17"/>
      <c r="C67" s="8"/>
      <c r="D67" s="18" t="s">
        <v>33</v>
      </c>
      <c r="E67" s="9"/>
      <c r="F67" s="19">
        <f>SUM(F60:F66)</f>
        <v>612</v>
      </c>
      <c r="G67" s="19">
        <f t="shared" ref="G67" si="10">SUM(G60:G66)</f>
        <v>18.560000000000002</v>
      </c>
      <c r="H67" s="19">
        <f t="shared" ref="H67" si="11">SUM(H60:H66)</f>
        <v>18.900000000000002</v>
      </c>
      <c r="I67" s="19">
        <f t="shared" ref="I67" si="12">SUM(I60:I66)</f>
        <v>82.250000000000014</v>
      </c>
      <c r="J67" s="19">
        <f t="shared" ref="J67" si="13">SUM(J60:J66)</f>
        <v>690.79</v>
      </c>
      <c r="K67" s="25"/>
      <c r="L67" s="19">
        <f t="shared" ref="L67:L85" si="14">SUM(L60:L66)</f>
        <v>95</v>
      </c>
    </row>
    <row r="68" spans="1:12" ht="14.4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4.4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4.4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4.4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4.4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4.4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4.4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4.4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4.4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>
      <c r="A77" s="29">
        <f>A60</f>
        <v>1</v>
      </c>
      <c r="B77" s="30">
        <f>B60</f>
        <v>4</v>
      </c>
      <c r="C77" s="83" t="s">
        <v>4</v>
      </c>
      <c r="D77" s="84"/>
      <c r="E77" s="31"/>
      <c r="F77" s="32">
        <f>F67+F76</f>
        <v>612</v>
      </c>
      <c r="G77" s="32">
        <f>G67+G76</f>
        <v>18.560000000000002</v>
      </c>
      <c r="H77" s="32">
        <f>H67+H76</f>
        <v>18.900000000000002</v>
      </c>
      <c r="I77" s="32">
        <f>I67+I76</f>
        <v>82.250000000000014</v>
      </c>
      <c r="J77" s="32">
        <f>J67+J76</f>
        <v>690.79</v>
      </c>
      <c r="K77" s="33"/>
      <c r="L77" s="32">
        <f>SUM(L60,L61,L62,L63)</f>
        <v>95</v>
      </c>
    </row>
    <row r="78" spans="1:12" ht="14.4">
      <c r="A78" s="20">
        <v>1</v>
      </c>
      <c r="B78" s="21">
        <v>5</v>
      </c>
      <c r="C78" s="22" t="s">
        <v>20</v>
      </c>
      <c r="D78" s="5" t="s">
        <v>21</v>
      </c>
      <c r="E78" s="54" t="s">
        <v>78</v>
      </c>
      <c r="F78" s="55">
        <v>220</v>
      </c>
      <c r="G78" s="55">
        <v>4.8</v>
      </c>
      <c r="H78" s="55">
        <v>8.1999999999999993</v>
      </c>
      <c r="I78" s="55">
        <v>16.079999999999998</v>
      </c>
      <c r="J78" s="55">
        <v>228.21</v>
      </c>
      <c r="K78" s="56" t="s">
        <v>79</v>
      </c>
      <c r="L78" s="55">
        <v>42.2</v>
      </c>
    </row>
    <row r="79" spans="1:12" ht="14.4">
      <c r="A79" s="23"/>
      <c r="B79" s="15"/>
      <c r="C79" s="11"/>
      <c r="D79" s="8" t="s">
        <v>46</v>
      </c>
      <c r="E79" s="57" t="s">
        <v>71</v>
      </c>
      <c r="F79" s="58">
        <v>100</v>
      </c>
      <c r="G79" s="58">
        <v>3</v>
      </c>
      <c r="H79" s="58">
        <v>5</v>
      </c>
      <c r="I79" s="58">
        <v>29</v>
      </c>
      <c r="J79" s="58">
        <v>190</v>
      </c>
      <c r="K79" s="59" t="s">
        <v>63</v>
      </c>
      <c r="L79" s="58">
        <v>26.7</v>
      </c>
    </row>
    <row r="80" spans="1:12" ht="14.4">
      <c r="A80" s="23"/>
      <c r="B80" s="15"/>
      <c r="C80" s="11"/>
      <c r="D80" s="7" t="s">
        <v>22</v>
      </c>
      <c r="E80" s="57" t="s">
        <v>42</v>
      </c>
      <c r="F80" s="58">
        <v>200</v>
      </c>
      <c r="G80" s="58">
        <v>4.5999999999999996</v>
      </c>
      <c r="H80" s="58">
        <v>4.4000000000000004</v>
      </c>
      <c r="I80" s="58">
        <v>12.5</v>
      </c>
      <c r="J80" s="58">
        <v>107.2</v>
      </c>
      <c r="K80" s="59" t="s">
        <v>43</v>
      </c>
      <c r="L80" s="58">
        <v>19</v>
      </c>
    </row>
    <row r="81" spans="1:12" ht="26.4">
      <c r="A81" s="23"/>
      <c r="B81" s="15"/>
      <c r="C81" s="11"/>
      <c r="D81" s="7" t="s">
        <v>23</v>
      </c>
      <c r="E81" s="57" t="s">
        <v>44</v>
      </c>
      <c r="F81" s="58">
        <v>60</v>
      </c>
      <c r="G81" s="58">
        <v>3.68</v>
      </c>
      <c r="H81" s="58">
        <v>1.28</v>
      </c>
      <c r="I81" s="58">
        <v>25.12</v>
      </c>
      <c r="J81" s="58">
        <v>128.52000000000001</v>
      </c>
      <c r="K81" s="59" t="s">
        <v>45</v>
      </c>
      <c r="L81" s="58">
        <v>7.1</v>
      </c>
    </row>
    <row r="82" spans="1:12" ht="14.4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4.4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4.4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4.4">
      <c r="A85" s="24"/>
      <c r="B85" s="17"/>
      <c r="C85" s="8"/>
      <c r="D85" s="18" t="s">
        <v>33</v>
      </c>
      <c r="E85" s="9"/>
      <c r="F85" s="19">
        <f>SUM(F78:F84)</f>
        <v>580</v>
      </c>
      <c r="G85" s="19">
        <f t="shared" ref="G85" si="15">SUM(G78:G84)</f>
        <v>16.079999999999998</v>
      </c>
      <c r="H85" s="19">
        <f t="shared" ref="H85" si="16">SUM(H78:H84)</f>
        <v>18.880000000000003</v>
      </c>
      <c r="I85" s="19">
        <f t="shared" ref="I85" si="17">SUM(I78:I84)</f>
        <v>82.7</v>
      </c>
      <c r="J85" s="19">
        <f t="shared" ref="J85" si="18">SUM(J78:J84)</f>
        <v>653.93000000000006</v>
      </c>
      <c r="K85" s="25"/>
      <c r="L85" s="19">
        <f t="shared" si="14"/>
        <v>95</v>
      </c>
    </row>
    <row r="86" spans="1:12" ht="14.4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4.4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4.4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4.4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4.4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4.4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4.4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4.4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4.4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>
      <c r="A95" s="29">
        <f>A78</f>
        <v>1</v>
      </c>
      <c r="B95" s="30">
        <f>B78</f>
        <v>5</v>
      </c>
      <c r="C95" s="83" t="s">
        <v>4</v>
      </c>
      <c r="D95" s="84"/>
      <c r="E95" s="31"/>
      <c r="F95" s="32">
        <f>F85+F94</f>
        <v>580</v>
      </c>
      <c r="G95" s="32">
        <f>G85+G94</f>
        <v>16.079999999999998</v>
      </c>
      <c r="H95" s="32">
        <f>H85+H94</f>
        <v>18.880000000000003</v>
      </c>
      <c r="I95" s="32">
        <f>I85+I94</f>
        <v>82.7</v>
      </c>
      <c r="J95" s="32">
        <f>J85+J94</f>
        <v>653.93000000000006</v>
      </c>
      <c r="K95" s="33"/>
      <c r="L95" s="32">
        <f>SUM(L78,L79,L80,L81)</f>
        <v>95</v>
      </c>
    </row>
    <row r="96" spans="1:12" ht="14.4">
      <c r="A96" s="20">
        <v>2</v>
      </c>
      <c r="B96" s="21">
        <v>1</v>
      </c>
      <c r="C96" s="22" t="s">
        <v>20</v>
      </c>
      <c r="D96" s="5" t="s">
        <v>21</v>
      </c>
      <c r="E96" s="54" t="s">
        <v>80</v>
      </c>
      <c r="F96" s="55">
        <v>100</v>
      </c>
      <c r="G96" s="55">
        <v>5.87</v>
      </c>
      <c r="H96" s="55">
        <v>9.02</v>
      </c>
      <c r="I96" s="55">
        <v>9.23</v>
      </c>
      <c r="J96" s="55">
        <v>235</v>
      </c>
      <c r="K96" s="56" t="s">
        <v>81</v>
      </c>
      <c r="L96" s="55">
        <v>50.4</v>
      </c>
    </row>
    <row r="97" spans="1:12" ht="26.4">
      <c r="A97" s="23"/>
      <c r="B97" s="15"/>
      <c r="C97" s="11"/>
      <c r="D97" s="8" t="s">
        <v>21</v>
      </c>
      <c r="E97" s="44" t="s">
        <v>92</v>
      </c>
      <c r="F97" s="45">
        <v>240</v>
      </c>
      <c r="G97" s="45">
        <v>8.6</v>
      </c>
      <c r="H97" s="45">
        <v>8.1999999999999993</v>
      </c>
      <c r="I97" s="45">
        <v>41.6</v>
      </c>
      <c r="J97" s="45">
        <v>275.10000000000002</v>
      </c>
      <c r="K97" s="46" t="s">
        <v>91</v>
      </c>
      <c r="L97" s="45">
        <v>32.299999999999997</v>
      </c>
    </row>
    <row r="98" spans="1:12" ht="14.4">
      <c r="A98" s="23"/>
      <c r="B98" s="15"/>
      <c r="C98" s="11"/>
      <c r="D98" s="7" t="s">
        <v>22</v>
      </c>
      <c r="E98" s="57" t="s">
        <v>82</v>
      </c>
      <c r="F98" s="58">
        <v>215</v>
      </c>
      <c r="G98" s="58">
        <v>0.1</v>
      </c>
      <c r="H98" s="58">
        <v>0</v>
      </c>
      <c r="I98" s="58">
        <v>6.8</v>
      </c>
      <c r="J98" s="58">
        <v>28.8</v>
      </c>
      <c r="K98" s="59" t="s">
        <v>59</v>
      </c>
      <c r="L98" s="58">
        <v>5.2</v>
      </c>
    </row>
    <row r="99" spans="1:12" ht="26.4">
      <c r="A99" s="23"/>
      <c r="B99" s="15"/>
      <c r="C99" s="11"/>
      <c r="D99" s="7" t="s">
        <v>23</v>
      </c>
      <c r="E99" s="57" t="s">
        <v>73</v>
      </c>
      <c r="F99" s="58">
        <v>60</v>
      </c>
      <c r="G99" s="58">
        <v>3.68</v>
      </c>
      <c r="H99" s="58">
        <v>1.28</v>
      </c>
      <c r="I99" s="58">
        <v>25.12</v>
      </c>
      <c r="J99" s="58">
        <v>128.52000000000001</v>
      </c>
      <c r="K99" s="59" t="s">
        <v>45</v>
      </c>
      <c r="L99" s="58">
        <v>7.1</v>
      </c>
    </row>
    <row r="100" spans="1:12" ht="14.4">
      <c r="A100" s="23"/>
      <c r="B100" s="15"/>
      <c r="C100" s="11"/>
      <c r="D100" s="7" t="s">
        <v>24</v>
      </c>
      <c r="E100" s="57"/>
      <c r="F100" s="58"/>
      <c r="G100" s="58"/>
      <c r="H100" s="58"/>
      <c r="I100" s="58"/>
      <c r="J100" s="58"/>
      <c r="K100" s="59"/>
      <c r="L100" s="58"/>
    </row>
    <row r="101" spans="1:12" ht="14.4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4.4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4.4">
      <c r="A103" s="24"/>
      <c r="B103" s="17"/>
      <c r="C103" s="8"/>
      <c r="D103" s="18" t="s">
        <v>33</v>
      </c>
      <c r="E103" s="9"/>
      <c r="F103" s="19">
        <f>SUM(F96:F102)</f>
        <v>615</v>
      </c>
      <c r="G103" s="19">
        <f t="shared" ref="G103" si="19">SUM(G96:G102)</f>
        <v>18.25</v>
      </c>
      <c r="H103" s="19">
        <f t="shared" ref="H103" si="20">SUM(H96:H102)</f>
        <v>18.5</v>
      </c>
      <c r="I103" s="19">
        <f t="shared" ref="I103" si="21">SUM(I96:I102)</f>
        <v>82.75</v>
      </c>
      <c r="J103" s="19">
        <f t="shared" ref="J103" si="22">SUM(J96:J102)</f>
        <v>667.42</v>
      </c>
      <c r="K103" s="25"/>
      <c r="L103" s="19">
        <f t="shared" ref="L103:L121" si="23">SUM(L96:L102)</f>
        <v>94.999999999999986</v>
      </c>
    </row>
    <row r="104" spans="1:12" ht="14.4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4.4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4.4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4.4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4.4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4.4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4.4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4.4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4.4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>
      <c r="A113" s="29">
        <f>A96</f>
        <v>2</v>
      </c>
      <c r="B113" s="30">
        <f>B96</f>
        <v>1</v>
      </c>
      <c r="C113" s="83" t="s">
        <v>4</v>
      </c>
      <c r="D113" s="84"/>
      <c r="E113" s="31"/>
      <c r="F113" s="32">
        <f>F103+F112</f>
        <v>615</v>
      </c>
      <c r="G113" s="32">
        <f>G103+G112</f>
        <v>18.25</v>
      </c>
      <c r="H113" s="32">
        <f>H103+H112</f>
        <v>18.5</v>
      </c>
      <c r="I113" s="32">
        <f>I103+I112</f>
        <v>82.75</v>
      </c>
      <c r="J113" s="32">
        <f>J103+J112</f>
        <v>667.42</v>
      </c>
      <c r="K113" s="33"/>
      <c r="L113" s="32">
        <v>95</v>
      </c>
    </row>
    <row r="114" spans="1:12" ht="14.4">
      <c r="A114" s="20">
        <v>2</v>
      </c>
      <c r="B114" s="21">
        <v>2</v>
      </c>
      <c r="C114" s="22" t="s">
        <v>20</v>
      </c>
      <c r="D114" s="5" t="s">
        <v>21</v>
      </c>
      <c r="E114" s="54" t="s">
        <v>83</v>
      </c>
      <c r="F114" s="55">
        <v>215</v>
      </c>
      <c r="G114" s="55">
        <v>8.3000000000000007</v>
      </c>
      <c r="H114" s="55">
        <v>9.41</v>
      </c>
      <c r="I114" s="55">
        <v>7.33</v>
      </c>
      <c r="J114" s="55">
        <v>288</v>
      </c>
      <c r="K114" s="56" t="s">
        <v>64</v>
      </c>
      <c r="L114" s="55">
        <v>42.1</v>
      </c>
    </row>
    <row r="115" spans="1:12" ht="14.4">
      <c r="A115" s="23"/>
      <c r="B115" s="15"/>
      <c r="C115" s="11"/>
      <c r="D115" s="8" t="s">
        <v>46</v>
      </c>
      <c r="E115" s="57" t="s">
        <v>71</v>
      </c>
      <c r="F115" s="58">
        <v>100</v>
      </c>
      <c r="G115" s="58">
        <v>3</v>
      </c>
      <c r="H115" s="58">
        <v>5</v>
      </c>
      <c r="I115" s="58">
        <v>29</v>
      </c>
      <c r="J115" s="58">
        <v>190</v>
      </c>
      <c r="K115" s="59" t="s">
        <v>63</v>
      </c>
      <c r="L115" s="58">
        <v>26.7</v>
      </c>
    </row>
    <row r="116" spans="1:12" ht="14.4">
      <c r="A116" s="23"/>
      <c r="B116" s="15"/>
      <c r="C116" s="11"/>
      <c r="D116" s="7" t="s">
        <v>22</v>
      </c>
      <c r="E116" s="57" t="s">
        <v>55</v>
      </c>
      <c r="F116" s="58">
        <v>200</v>
      </c>
      <c r="G116" s="58">
        <v>2.85</v>
      </c>
      <c r="H116" s="58">
        <v>2.41</v>
      </c>
      <c r="I116" s="58">
        <v>14.38</v>
      </c>
      <c r="J116" s="58">
        <v>91</v>
      </c>
      <c r="K116" s="59" t="s">
        <v>56</v>
      </c>
      <c r="L116" s="58">
        <v>19.100000000000001</v>
      </c>
    </row>
    <row r="117" spans="1:12" ht="26.4">
      <c r="A117" s="23"/>
      <c r="B117" s="15"/>
      <c r="C117" s="11"/>
      <c r="D117" s="7" t="s">
        <v>23</v>
      </c>
      <c r="E117" s="57" t="s">
        <v>44</v>
      </c>
      <c r="F117" s="58">
        <v>60</v>
      </c>
      <c r="G117" s="58">
        <v>3.68</v>
      </c>
      <c r="H117" s="58">
        <v>1.28</v>
      </c>
      <c r="I117" s="58">
        <v>25.12</v>
      </c>
      <c r="J117" s="58">
        <v>128.52000000000001</v>
      </c>
      <c r="K117" s="59" t="s">
        <v>45</v>
      </c>
      <c r="L117" s="58">
        <v>7.1</v>
      </c>
    </row>
    <row r="118" spans="1:12" ht="14.4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4.4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4.4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4.4">
      <c r="A121" s="24"/>
      <c r="B121" s="17"/>
      <c r="C121" s="8"/>
      <c r="D121" s="18" t="s">
        <v>33</v>
      </c>
      <c r="E121" s="9"/>
      <c r="F121" s="19">
        <f>SUM(F114:F120)</f>
        <v>575</v>
      </c>
      <c r="G121" s="19">
        <f t="shared" ref="G121" si="24">SUM(G114:G120)</f>
        <v>17.830000000000002</v>
      </c>
      <c r="H121" s="19">
        <f t="shared" ref="H121" si="25">SUM(H114:H120)</f>
        <v>18.100000000000001</v>
      </c>
      <c r="I121" s="19">
        <f t="shared" ref="I121" si="26">SUM(I114:I120)</f>
        <v>75.83</v>
      </c>
      <c r="J121" s="19">
        <f t="shared" ref="J121" si="27">SUM(J114:J120)</f>
        <v>697.52</v>
      </c>
      <c r="K121" s="25"/>
      <c r="L121" s="19">
        <f t="shared" si="23"/>
        <v>95</v>
      </c>
    </row>
    <row r="122" spans="1:12" ht="14.4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4.4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4.4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4.4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4.4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4.4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4.4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4.4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4.4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>
      <c r="A131" s="29">
        <f>A114</f>
        <v>2</v>
      </c>
      <c r="B131" s="30">
        <f>B114</f>
        <v>2</v>
      </c>
      <c r="C131" s="83" t="s">
        <v>4</v>
      </c>
      <c r="D131" s="84"/>
      <c r="E131" s="31"/>
      <c r="F131" s="32">
        <f>F121+F130</f>
        <v>575</v>
      </c>
      <c r="G131" s="32">
        <f>G121+G130</f>
        <v>17.830000000000002</v>
      </c>
      <c r="H131" s="32">
        <f>H121+H130</f>
        <v>18.100000000000001</v>
      </c>
      <c r="I131" s="32">
        <f>I121+I130</f>
        <v>75.83</v>
      </c>
      <c r="J131" s="32">
        <f>J121+J130</f>
        <v>697.52</v>
      </c>
      <c r="K131" s="33"/>
      <c r="L131" s="32">
        <f>SUM(L114,L115,L116,L117)</f>
        <v>95</v>
      </c>
    </row>
    <row r="132" spans="1:12" ht="14.4">
      <c r="A132" s="20">
        <v>2</v>
      </c>
      <c r="B132" s="21">
        <v>3</v>
      </c>
      <c r="C132" s="22" t="s">
        <v>20</v>
      </c>
      <c r="D132" s="5" t="s">
        <v>21</v>
      </c>
      <c r="E132" s="54" t="s">
        <v>60</v>
      </c>
      <c r="F132" s="55">
        <v>220</v>
      </c>
      <c r="G132" s="55">
        <v>11.72</v>
      </c>
      <c r="H132" s="55">
        <v>12.82</v>
      </c>
      <c r="I132" s="55">
        <v>21.58</v>
      </c>
      <c r="J132" s="55">
        <v>370</v>
      </c>
      <c r="K132" s="56" t="s">
        <v>61</v>
      </c>
      <c r="L132" s="55">
        <v>55.2</v>
      </c>
    </row>
    <row r="133" spans="1:12" ht="14.4">
      <c r="A133" s="23"/>
      <c r="B133" s="15"/>
      <c r="C133" s="11"/>
      <c r="D133" s="8" t="s">
        <v>46</v>
      </c>
      <c r="E133" s="57" t="s">
        <v>71</v>
      </c>
      <c r="F133" s="58">
        <v>100</v>
      </c>
      <c r="G133" s="58">
        <v>3</v>
      </c>
      <c r="H133" s="58">
        <v>5</v>
      </c>
      <c r="I133" s="58">
        <v>29</v>
      </c>
      <c r="J133" s="58">
        <v>190</v>
      </c>
      <c r="K133" s="59" t="s">
        <v>63</v>
      </c>
      <c r="L133" s="58">
        <v>26.7</v>
      </c>
    </row>
    <row r="134" spans="1:12" ht="14.4">
      <c r="A134" s="23"/>
      <c r="B134" s="15"/>
      <c r="C134" s="11"/>
      <c r="D134" s="7" t="s">
        <v>22</v>
      </c>
      <c r="E134" s="57" t="s">
        <v>72</v>
      </c>
      <c r="F134" s="58">
        <v>222</v>
      </c>
      <c r="G134" s="58">
        <v>0.3</v>
      </c>
      <c r="H134" s="58">
        <v>0</v>
      </c>
      <c r="I134" s="58">
        <v>6.7</v>
      </c>
      <c r="J134" s="58">
        <v>27.9</v>
      </c>
      <c r="K134" s="59" t="s">
        <v>50</v>
      </c>
      <c r="L134" s="58">
        <v>6</v>
      </c>
    </row>
    <row r="135" spans="1:12" ht="26.4">
      <c r="A135" s="23"/>
      <c r="B135" s="15"/>
      <c r="C135" s="11"/>
      <c r="D135" s="7" t="s">
        <v>23</v>
      </c>
      <c r="E135" s="57" t="s">
        <v>44</v>
      </c>
      <c r="F135" s="58">
        <v>60</v>
      </c>
      <c r="G135" s="58">
        <v>3.68</v>
      </c>
      <c r="H135" s="58">
        <v>1.28</v>
      </c>
      <c r="I135" s="58">
        <v>25.12</v>
      </c>
      <c r="J135" s="58">
        <v>128.52000000000001</v>
      </c>
      <c r="K135" s="59" t="s">
        <v>45</v>
      </c>
      <c r="L135" s="58">
        <v>7.1</v>
      </c>
    </row>
    <row r="136" spans="1:12" ht="14.4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4.4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4.4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4.4">
      <c r="A139" s="24"/>
      <c r="B139" s="17"/>
      <c r="C139" s="8"/>
      <c r="D139" s="18" t="s">
        <v>33</v>
      </c>
      <c r="E139" s="9"/>
      <c r="F139" s="19">
        <f>SUM(F132:F138)</f>
        <v>602</v>
      </c>
      <c r="G139" s="19">
        <f t="shared" ref="G139" si="28">SUM(G132:G138)</f>
        <v>18.700000000000003</v>
      </c>
      <c r="H139" s="19">
        <f t="shared" ref="H139" si="29">SUM(H132:H138)</f>
        <v>19.100000000000001</v>
      </c>
      <c r="I139" s="19">
        <f t="shared" ref="I139" si="30">SUM(I132:I138)</f>
        <v>82.4</v>
      </c>
      <c r="J139" s="19">
        <f t="shared" ref="J139" si="31">SUM(J132:J138)</f>
        <v>716.42</v>
      </c>
      <c r="K139" s="25"/>
      <c r="L139" s="19">
        <f t="shared" ref="L139:L157" si="32">SUM(L132:L138)</f>
        <v>95</v>
      </c>
    </row>
    <row r="140" spans="1:12" ht="14.4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4.4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4.4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4.4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4.4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4.4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4.4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4.4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4.4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>
      <c r="A149" s="29">
        <f>A132</f>
        <v>2</v>
      </c>
      <c r="B149" s="30">
        <f>B132</f>
        <v>3</v>
      </c>
      <c r="C149" s="83" t="s">
        <v>4</v>
      </c>
      <c r="D149" s="84"/>
      <c r="E149" s="31"/>
      <c r="F149" s="32">
        <f>F139+F148</f>
        <v>602</v>
      </c>
      <c r="G149" s="32">
        <f>G139+G148</f>
        <v>18.700000000000003</v>
      </c>
      <c r="H149" s="32">
        <f>H139+H148</f>
        <v>19.100000000000001</v>
      </c>
      <c r="I149" s="32">
        <f>I139+I148</f>
        <v>82.4</v>
      </c>
      <c r="J149" s="32">
        <f>J139+J148</f>
        <v>716.42</v>
      </c>
      <c r="K149" s="33"/>
      <c r="L149" s="32">
        <v>95</v>
      </c>
    </row>
    <row r="150" spans="1:12" ht="14.4">
      <c r="A150" s="14">
        <v>2</v>
      </c>
      <c r="B150" s="15">
        <v>4</v>
      </c>
      <c r="C150" s="22" t="s">
        <v>20</v>
      </c>
      <c r="D150" s="53" t="s">
        <v>21</v>
      </c>
      <c r="E150" s="54" t="s">
        <v>84</v>
      </c>
      <c r="F150" s="55">
        <v>215</v>
      </c>
      <c r="G150" s="55">
        <v>6.21</v>
      </c>
      <c r="H150" s="55">
        <v>7.73</v>
      </c>
      <c r="I150" s="55">
        <v>15.13</v>
      </c>
      <c r="J150" s="55">
        <v>201</v>
      </c>
      <c r="K150" s="56" t="s">
        <v>40</v>
      </c>
      <c r="L150" s="55">
        <v>42.2</v>
      </c>
    </row>
    <row r="151" spans="1:12" ht="14.4">
      <c r="A151" s="14"/>
      <c r="B151" s="15"/>
      <c r="C151" s="11"/>
      <c r="D151" s="8" t="s">
        <v>46</v>
      </c>
      <c r="E151" s="57" t="s">
        <v>71</v>
      </c>
      <c r="F151" s="58">
        <v>100</v>
      </c>
      <c r="G151" s="58">
        <v>3</v>
      </c>
      <c r="H151" s="58">
        <v>5</v>
      </c>
      <c r="I151" s="58">
        <v>29</v>
      </c>
      <c r="J151" s="58">
        <v>190</v>
      </c>
      <c r="K151" s="59" t="s">
        <v>63</v>
      </c>
      <c r="L151" s="58">
        <v>26.7</v>
      </c>
    </row>
    <row r="152" spans="1:12" ht="14.4">
      <c r="A152" s="14"/>
      <c r="B152" s="15"/>
      <c r="C152" s="11"/>
      <c r="D152" s="7" t="s">
        <v>22</v>
      </c>
      <c r="E152" s="57" t="s">
        <v>42</v>
      </c>
      <c r="F152" s="58">
        <v>200</v>
      </c>
      <c r="G152" s="58">
        <v>4.5999999999999996</v>
      </c>
      <c r="H152" s="58">
        <v>4.4000000000000004</v>
      </c>
      <c r="I152" s="58">
        <v>12.5</v>
      </c>
      <c r="J152" s="58">
        <v>107.2</v>
      </c>
      <c r="K152" s="59" t="s">
        <v>43</v>
      </c>
      <c r="L152" s="58">
        <v>19</v>
      </c>
    </row>
    <row r="153" spans="1:12" ht="26.4">
      <c r="A153" s="14"/>
      <c r="B153" s="15"/>
      <c r="C153" s="11"/>
      <c r="D153" s="7" t="s">
        <v>23</v>
      </c>
      <c r="E153" s="57" t="s">
        <v>44</v>
      </c>
      <c r="F153" s="58">
        <v>60</v>
      </c>
      <c r="G153" s="58">
        <v>3.68</v>
      </c>
      <c r="H153" s="58">
        <v>1.28</v>
      </c>
      <c r="I153" s="58">
        <v>25.12</v>
      </c>
      <c r="J153" s="58">
        <v>128.52000000000001</v>
      </c>
      <c r="K153" s="59" t="s">
        <v>45</v>
      </c>
      <c r="L153" s="58">
        <v>7.1</v>
      </c>
    </row>
    <row r="154" spans="1:12" ht="14.4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4.4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4.4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4.4">
      <c r="A157" s="16"/>
      <c r="B157" s="17"/>
      <c r="C157" s="8"/>
      <c r="D157" s="18" t="s">
        <v>33</v>
      </c>
      <c r="E157" s="9"/>
      <c r="F157" s="19">
        <f>SUM(F150:F156)</f>
        <v>575</v>
      </c>
      <c r="G157" s="19">
        <f t="shared" ref="G157" si="33">SUM(G150:G156)</f>
        <v>17.490000000000002</v>
      </c>
      <c r="H157" s="19">
        <f t="shared" ref="H157" si="34">SUM(H150:H156)</f>
        <v>18.410000000000004</v>
      </c>
      <c r="I157" s="19">
        <f t="shared" ref="I157" si="35">SUM(I150:I156)</f>
        <v>81.75</v>
      </c>
      <c r="J157" s="19">
        <f t="shared" ref="J157" si="36">SUM(J150:J156)</f>
        <v>626.72</v>
      </c>
      <c r="K157" s="25"/>
      <c r="L157" s="19">
        <f t="shared" si="32"/>
        <v>95</v>
      </c>
    </row>
    <row r="158" spans="1:12" ht="14.4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4.4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4.4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4.4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4.4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4.4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4.4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4.4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4.4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>
      <c r="A167" s="34">
        <f>A150</f>
        <v>2</v>
      </c>
      <c r="B167" s="34">
        <f>B150</f>
        <v>4</v>
      </c>
      <c r="C167" s="83" t="s">
        <v>4</v>
      </c>
      <c r="D167" s="84"/>
      <c r="E167" s="31"/>
      <c r="F167" s="32">
        <f>F157+F166</f>
        <v>575</v>
      </c>
      <c r="G167" s="32">
        <f>G157+G166</f>
        <v>17.490000000000002</v>
      </c>
      <c r="H167" s="32">
        <f>H157+H166</f>
        <v>18.410000000000004</v>
      </c>
      <c r="I167" s="32">
        <f>I157+I166</f>
        <v>81.75</v>
      </c>
      <c r="J167" s="32">
        <f>J157+J166</f>
        <v>626.72</v>
      </c>
      <c r="K167" s="32"/>
      <c r="L167" s="32">
        <v>95</v>
      </c>
    </row>
    <row r="168" spans="1:12" ht="26.4">
      <c r="A168" s="20">
        <v>2</v>
      </c>
      <c r="B168" s="21">
        <v>5</v>
      </c>
      <c r="C168" s="22" t="s">
        <v>20</v>
      </c>
      <c r="D168" s="5" t="s">
        <v>21</v>
      </c>
      <c r="E168" s="54" t="s">
        <v>94</v>
      </c>
      <c r="F168" s="55">
        <v>150</v>
      </c>
      <c r="G168" s="55">
        <v>6.27</v>
      </c>
      <c r="H168" s="55">
        <v>10.32</v>
      </c>
      <c r="I168" s="55">
        <v>14.93</v>
      </c>
      <c r="J168" s="55">
        <v>363.1</v>
      </c>
      <c r="K168" s="56" t="s">
        <v>95</v>
      </c>
      <c r="L168" s="55">
        <v>58.3</v>
      </c>
    </row>
    <row r="169" spans="1:12" ht="14.4">
      <c r="A169" s="23"/>
      <c r="B169" s="15"/>
      <c r="C169" s="11"/>
      <c r="D169" s="8" t="s">
        <v>21</v>
      </c>
      <c r="E169" s="57" t="s">
        <v>96</v>
      </c>
      <c r="F169" s="58">
        <v>180</v>
      </c>
      <c r="G169" s="58">
        <v>8.1999999999999993</v>
      </c>
      <c r="H169" s="58">
        <v>6.9</v>
      </c>
      <c r="I169" s="58">
        <v>35.9</v>
      </c>
      <c r="J169" s="58">
        <v>238.9</v>
      </c>
      <c r="K169" s="59" t="s">
        <v>97</v>
      </c>
      <c r="L169" s="58">
        <v>24.4</v>
      </c>
    </row>
    <row r="170" spans="1:12" ht="14.4">
      <c r="A170" s="23"/>
      <c r="B170" s="15"/>
      <c r="C170" s="11"/>
      <c r="D170" s="7" t="s">
        <v>22</v>
      </c>
      <c r="E170" s="57" t="s">
        <v>85</v>
      </c>
      <c r="F170" s="58">
        <v>215</v>
      </c>
      <c r="G170" s="58">
        <v>0.1</v>
      </c>
      <c r="H170" s="58">
        <v>0</v>
      </c>
      <c r="I170" s="58">
        <v>6.8</v>
      </c>
      <c r="J170" s="58">
        <v>28.8</v>
      </c>
      <c r="K170" s="59" t="s">
        <v>59</v>
      </c>
      <c r="L170" s="58">
        <v>5.2</v>
      </c>
    </row>
    <row r="171" spans="1:12" ht="26.4">
      <c r="A171" s="23"/>
      <c r="B171" s="15"/>
      <c r="C171" s="11"/>
      <c r="D171" s="7" t="s">
        <v>23</v>
      </c>
      <c r="E171" s="57" t="s">
        <v>73</v>
      </c>
      <c r="F171" s="58">
        <v>60</v>
      </c>
      <c r="G171" s="58">
        <v>3.68</v>
      </c>
      <c r="H171" s="58">
        <v>1.28</v>
      </c>
      <c r="I171" s="58">
        <v>25.12</v>
      </c>
      <c r="J171" s="58">
        <v>128.52000000000001</v>
      </c>
      <c r="K171" s="59" t="s">
        <v>45</v>
      </c>
      <c r="L171" s="58">
        <v>7.1</v>
      </c>
    </row>
    <row r="172" spans="1:12" ht="14.4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4.4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4.4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4.4">
      <c r="A175" s="24"/>
      <c r="B175" s="17"/>
      <c r="C175" s="8"/>
      <c r="D175" s="18" t="s">
        <v>33</v>
      </c>
      <c r="E175" s="9"/>
      <c r="F175" s="19">
        <f>SUM(F168:F174)</f>
        <v>605</v>
      </c>
      <c r="G175" s="19">
        <f t="shared" ref="G175" si="37">SUM(G168:G174)</f>
        <v>18.25</v>
      </c>
      <c r="H175" s="19">
        <f t="shared" ref="H175" si="38">SUM(H168:H174)</f>
        <v>18.5</v>
      </c>
      <c r="I175" s="19">
        <f t="shared" ref="I175" si="39">SUM(I168:I174)</f>
        <v>82.75</v>
      </c>
      <c r="J175" s="19">
        <f t="shared" ref="J175" si="40">SUM(J168:J174)</f>
        <v>759.31999999999994</v>
      </c>
      <c r="K175" s="25"/>
      <c r="L175" s="19">
        <f t="shared" ref="L175:L193" si="41">SUM(L168:L174)</f>
        <v>94.999999999999986</v>
      </c>
    </row>
    <row r="176" spans="1:12" ht="14.4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4.4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4.4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4.4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4.4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4.4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4.4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4.4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4.4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>
      <c r="A185" s="29">
        <f>A168</f>
        <v>2</v>
      </c>
      <c r="B185" s="30">
        <f>B168</f>
        <v>5</v>
      </c>
      <c r="C185" s="83" t="s">
        <v>4</v>
      </c>
      <c r="D185" s="84"/>
      <c r="E185" s="31"/>
      <c r="F185" s="32">
        <f>F175+F184</f>
        <v>605</v>
      </c>
      <c r="G185" s="32">
        <f t="shared" ref="G185:J185" si="42">G175+G184</f>
        <v>18.25</v>
      </c>
      <c r="H185" s="32">
        <f t="shared" si="42"/>
        <v>18.5</v>
      </c>
      <c r="I185" s="32">
        <f t="shared" si="42"/>
        <v>82.75</v>
      </c>
      <c r="J185" s="32">
        <f t="shared" si="42"/>
        <v>759.31999999999994</v>
      </c>
      <c r="K185" s="32"/>
      <c r="L185" s="32">
        <f>SUM(L168,L169,L170,L171)</f>
        <v>94.999999999999986</v>
      </c>
    </row>
    <row r="186" spans="1:12" ht="14.4">
      <c r="A186" s="20">
        <v>3</v>
      </c>
      <c r="B186" s="21">
        <v>1</v>
      </c>
      <c r="C186" s="22" t="s">
        <v>20</v>
      </c>
      <c r="D186" s="5" t="s">
        <v>21</v>
      </c>
      <c r="E186" s="60" t="s">
        <v>75</v>
      </c>
      <c r="F186" s="61">
        <v>213</v>
      </c>
      <c r="G186" s="61">
        <v>8.6</v>
      </c>
      <c r="H186" s="61">
        <v>10.56</v>
      </c>
      <c r="I186" s="61">
        <v>15.25</v>
      </c>
      <c r="J186" s="65">
        <v>285.8</v>
      </c>
      <c r="K186" s="46" t="s">
        <v>54</v>
      </c>
      <c r="L186" s="69">
        <v>42.1</v>
      </c>
    </row>
    <row r="187" spans="1:12" ht="14.4">
      <c r="A187" s="23"/>
      <c r="B187" s="15"/>
      <c r="C187" s="11"/>
      <c r="D187" s="8" t="s">
        <v>46</v>
      </c>
      <c r="E187" s="44" t="s">
        <v>71</v>
      </c>
      <c r="F187" s="62">
        <v>100</v>
      </c>
      <c r="G187" s="62">
        <v>3</v>
      </c>
      <c r="H187" s="62">
        <v>5</v>
      </c>
      <c r="I187" s="62">
        <v>29</v>
      </c>
      <c r="J187" s="66">
        <v>190</v>
      </c>
      <c r="K187" s="46" t="s">
        <v>63</v>
      </c>
      <c r="L187" s="70">
        <v>26.7</v>
      </c>
    </row>
    <row r="188" spans="1:12" ht="14.4">
      <c r="A188" s="23"/>
      <c r="B188" s="15"/>
      <c r="C188" s="11"/>
      <c r="D188" s="7" t="s">
        <v>22</v>
      </c>
      <c r="E188" s="73" t="s">
        <v>55</v>
      </c>
      <c r="F188" s="63">
        <v>200</v>
      </c>
      <c r="G188" s="63">
        <v>2.85</v>
      </c>
      <c r="H188" s="63">
        <v>2.41</v>
      </c>
      <c r="I188" s="63">
        <v>14.38</v>
      </c>
      <c r="J188" s="67">
        <v>91</v>
      </c>
      <c r="K188" s="46" t="s">
        <v>56</v>
      </c>
      <c r="L188" s="71">
        <v>19.100000000000001</v>
      </c>
    </row>
    <row r="189" spans="1:12" ht="26.4">
      <c r="A189" s="23"/>
      <c r="B189" s="15"/>
      <c r="C189" s="11"/>
      <c r="D189" s="7" t="s">
        <v>23</v>
      </c>
      <c r="E189" s="73" t="s">
        <v>44</v>
      </c>
      <c r="F189" s="63">
        <v>60</v>
      </c>
      <c r="G189" s="63">
        <v>3.68</v>
      </c>
      <c r="H189" s="63">
        <v>1.28</v>
      </c>
      <c r="I189" s="63">
        <v>25.12</v>
      </c>
      <c r="J189" s="67">
        <v>128.52000000000001</v>
      </c>
      <c r="K189" s="46" t="s">
        <v>45</v>
      </c>
      <c r="L189" s="71">
        <v>7.1</v>
      </c>
    </row>
    <row r="190" spans="1:12" ht="14.4">
      <c r="A190" s="23"/>
      <c r="B190" s="15"/>
      <c r="C190" s="11"/>
      <c r="D190" s="7" t="s">
        <v>24</v>
      </c>
      <c r="E190" s="73"/>
      <c r="F190" s="63"/>
      <c r="G190" s="63"/>
      <c r="H190" s="63"/>
      <c r="I190" s="63"/>
      <c r="J190" s="67"/>
      <c r="K190" s="46"/>
      <c r="L190" s="71"/>
    </row>
    <row r="191" spans="1:12" ht="14.4">
      <c r="A191" s="23"/>
      <c r="B191" s="15"/>
      <c r="C191" s="11"/>
      <c r="D191" s="7" t="s">
        <v>26</v>
      </c>
      <c r="E191" s="74"/>
      <c r="F191" s="64"/>
      <c r="G191" s="64"/>
      <c r="H191" s="64"/>
      <c r="I191" s="63"/>
      <c r="J191" s="68"/>
      <c r="K191" s="46"/>
      <c r="L191" s="72"/>
    </row>
    <row r="192" spans="1:12" ht="14.4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4.4">
      <c r="A193" s="24"/>
      <c r="B193" s="17"/>
      <c r="C193" s="8"/>
      <c r="D193" s="18" t="s">
        <v>33</v>
      </c>
      <c r="E193" s="9"/>
      <c r="F193" s="19">
        <f>SUM(F186:F192)</f>
        <v>573</v>
      </c>
      <c r="G193" s="19">
        <f t="shared" ref="G193" si="43">SUM(G186:G192)</f>
        <v>18.13</v>
      </c>
      <c r="H193" s="19">
        <f t="shared" ref="H193" si="44">SUM(H186:H192)</f>
        <v>19.25</v>
      </c>
      <c r="I193" s="19">
        <f t="shared" ref="I193" si="45">SUM(I186:I192)</f>
        <v>83.75</v>
      </c>
      <c r="J193" s="19">
        <f t="shared" ref="J193" si="46">SUM(J186:J192)</f>
        <v>695.31999999999994</v>
      </c>
      <c r="K193" s="25"/>
      <c r="L193" s="19">
        <f t="shared" si="41"/>
        <v>95</v>
      </c>
    </row>
    <row r="194" spans="1:12" ht="14.4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4.4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4.4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4.4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4.4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4.4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4.4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4.4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4.4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>
      <c r="A203" s="29">
        <f>A186</f>
        <v>3</v>
      </c>
      <c r="B203" s="30">
        <f>B186</f>
        <v>1</v>
      </c>
      <c r="C203" s="83" t="s">
        <v>4</v>
      </c>
      <c r="D203" s="84"/>
      <c r="E203" s="31"/>
      <c r="F203" s="32">
        <f>F193+F202</f>
        <v>573</v>
      </c>
      <c r="G203" s="32">
        <f t="shared" ref="G203:J203" si="47">G193+G202</f>
        <v>18.13</v>
      </c>
      <c r="H203" s="32">
        <f t="shared" si="47"/>
        <v>19.25</v>
      </c>
      <c r="I203" s="32">
        <f t="shared" si="47"/>
        <v>83.75</v>
      </c>
      <c r="J203" s="32">
        <f t="shared" si="47"/>
        <v>695.31999999999994</v>
      </c>
      <c r="K203" s="32"/>
      <c r="L203" s="76">
        <v>95</v>
      </c>
    </row>
    <row r="204" spans="1:12" ht="14.4">
      <c r="A204" s="20">
        <v>3</v>
      </c>
      <c r="B204" s="21">
        <v>2</v>
      </c>
      <c r="C204" s="22" t="s">
        <v>20</v>
      </c>
      <c r="D204" s="5" t="s">
        <v>21</v>
      </c>
      <c r="E204" s="60" t="s">
        <v>86</v>
      </c>
      <c r="F204" s="61">
        <v>130</v>
      </c>
      <c r="G204" s="61">
        <v>7.44</v>
      </c>
      <c r="H204" s="61">
        <v>5.3</v>
      </c>
      <c r="I204" s="61">
        <v>8.85</v>
      </c>
      <c r="J204" s="65">
        <v>200.5</v>
      </c>
      <c r="K204" s="46" t="s">
        <v>87</v>
      </c>
      <c r="L204" s="69">
        <v>54</v>
      </c>
    </row>
    <row r="205" spans="1:12" ht="14.4">
      <c r="A205" s="23"/>
      <c r="B205" s="15"/>
      <c r="C205" s="11"/>
      <c r="D205" s="8" t="s">
        <v>21</v>
      </c>
      <c r="E205" s="75" t="s">
        <v>57</v>
      </c>
      <c r="F205" s="62">
        <v>180</v>
      </c>
      <c r="G205" s="62">
        <v>5.3</v>
      </c>
      <c r="H205" s="62">
        <v>5.5</v>
      </c>
      <c r="I205" s="62">
        <v>32.700000000000003</v>
      </c>
      <c r="J205" s="66">
        <v>202</v>
      </c>
      <c r="K205" s="46" t="s">
        <v>58</v>
      </c>
      <c r="L205" s="70">
        <v>14</v>
      </c>
    </row>
    <row r="206" spans="1:12" ht="14.4">
      <c r="A206" s="23"/>
      <c r="B206" s="15"/>
      <c r="C206" s="11"/>
      <c r="D206" s="7" t="s">
        <v>22</v>
      </c>
      <c r="E206" s="73" t="s">
        <v>88</v>
      </c>
      <c r="F206" s="63">
        <v>215</v>
      </c>
      <c r="G206" s="63">
        <v>0.2</v>
      </c>
      <c r="H206" s="63">
        <v>0</v>
      </c>
      <c r="I206" s="63">
        <v>6.5</v>
      </c>
      <c r="J206" s="67">
        <v>26.8</v>
      </c>
      <c r="K206" s="46" t="s">
        <v>53</v>
      </c>
      <c r="L206" s="71">
        <v>4</v>
      </c>
    </row>
    <row r="207" spans="1:12" ht="26.4">
      <c r="A207" s="23"/>
      <c r="B207" s="15"/>
      <c r="C207" s="11"/>
      <c r="D207" s="7" t="s">
        <v>23</v>
      </c>
      <c r="E207" s="73" t="s">
        <v>73</v>
      </c>
      <c r="F207" s="63">
        <v>60</v>
      </c>
      <c r="G207" s="63">
        <v>3.68</v>
      </c>
      <c r="H207" s="63">
        <v>1.28</v>
      </c>
      <c r="I207" s="63">
        <v>25.12</v>
      </c>
      <c r="J207" s="67">
        <v>128.52000000000001</v>
      </c>
      <c r="K207" s="46" t="s">
        <v>45</v>
      </c>
      <c r="L207" s="71">
        <v>7.1</v>
      </c>
    </row>
    <row r="208" spans="1:12" ht="14.4">
      <c r="A208" s="23"/>
      <c r="B208" s="15"/>
      <c r="C208" s="11"/>
      <c r="D208" s="7" t="s">
        <v>26</v>
      </c>
      <c r="E208" s="73" t="s">
        <v>68</v>
      </c>
      <c r="F208" s="63">
        <v>60</v>
      </c>
      <c r="G208" s="63">
        <v>1.48</v>
      </c>
      <c r="H208" s="63">
        <v>6.32</v>
      </c>
      <c r="I208" s="63">
        <v>7.23</v>
      </c>
      <c r="J208" s="67">
        <v>91.37</v>
      </c>
      <c r="K208" s="46" t="s">
        <v>67</v>
      </c>
      <c r="L208" s="71">
        <v>15.9</v>
      </c>
    </row>
    <row r="209" spans="1:12" ht="14.4">
      <c r="A209" s="23"/>
      <c r="B209" s="15"/>
      <c r="C209" s="11"/>
      <c r="D209" s="7"/>
      <c r="E209" s="44"/>
      <c r="F209" s="45"/>
      <c r="G209" s="45"/>
      <c r="H209" s="45"/>
      <c r="I209" s="45"/>
      <c r="J209" s="45"/>
      <c r="K209" s="46"/>
      <c r="L209" s="45"/>
    </row>
    <row r="210" spans="1:12" ht="14.4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4.4">
      <c r="A211" s="24"/>
      <c r="B211" s="17"/>
      <c r="C211" s="8"/>
      <c r="D211" s="18" t="s">
        <v>33</v>
      </c>
      <c r="E211" s="9"/>
      <c r="F211" s="19">
        <f>SUM(F204:F210)</f>
        <v>645</v>
      </c>
      <c r="G211" s="19">
        <f t="shared" ref="G211" si="48">SUM(G204:G210)</f>
        <v>18.100000000000001</v>
      </c>
      <c r="H211" s="19">
        <f t="shared" ref="H211" si="49">SUM(H204:H210)</f>
        <v>18.399999999999999</v>
      </c>
      <c r="I211" s="19">
        <f t="shared" ref="I211" si="50">SUM(I204:I210)</f>
        <v>80.400000000000006</v>
      </c>
      <c r="J211" s="19">
        <f t="shared" ref="J211" si="51">SUM(J204:J210)</f>
        <v>649.19000000000005</v>
      </c>
      <c r="K211" s="25"/>
      <c r="L211" s="19">
        <f t="shared" ref="L211:L229" si="52">SUM(L204:L210)</f>
        <v>95</v>
      </c>
    </row>
    <row r="212" spans="1:12" ht="14.4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4.4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4.4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4.4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4.4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4.4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4.4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4.4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4.4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>
      <c r="A221" s="29">
        <f>A204</f>
        <v>3</v>
      </c>
      <c r="B221" s="30">
        <f>B204</f>
        <v>2</v>
      </c>
      <c r="C221" s="83" t="s">
        <v>4</v>
      </c>
      <c r="D221" s="84"/>
      <c r="E221" s="31"/>
      <c r="F221" s="32">
        <f>F211+F220</f>
        <v>645</v>
      </c>
      <c r="G221" s="32">
        <f t="shared" ref="G221:J221" si="53">G211+G220</f>
        <v>18.100000000000001</v>
      </c>
      <c r="H221" s="32">
        <f t="shared" si="53"/>
        <v>18.399999999999999</v>
      </c>
      <c r="I221" s="32">
        <f t="shared" si="53"/>
        <v>80.400000000000006</v>
      </c>
      <c r="J221" s="32">
        <f t="shared" si="53"/>
        <v>649.19000000000005</v>
      </c>
      <c r="K221" s="32"/>
      <c r="L221" s="76">
        <v>95</v>
      </c>
    </row>
    <row r="222" spans="1:12" ht="14.4">
      <c r="A222" s="20">
        <v>3</v>
      </c>
      <c r="B222" s="21">
        <v>3</v>
      </c>
      <c r="C222" s="22" t="s">
        <v>20</v>
      </c>
      <c r="D222" s="5" t="s">
        <v>21</v>
      </c>
      <c r="E222" s="60" t="s">
        <v>78</v>
      </c>
      <c r="F222" s="61">
        <v>220</v>
      </c>
      <c r="G222" s="61">
        <v>4.8</v>
      </c>
      <c r="H222" s="61">
        <v>8.1999999999999993</v>
      </c>
      <c r="I222" s="61">
        <v>16.079999999999998</v>
      </c>
      <c r="J222" s="65">
        <v>228.21</v>
      </c>
      <c r="K222" s="46" t="s">
        <v>62</v>
      </c>
      <c r="L222" s="69">
        <v>42.2</v>
      </c>
    </row>
    <row r="223" spans="1:12" ht="14.4">
      <c r="A223" s="23"/>
      <c r="B223" s="15"/>
      <c r="C223" s="11"/>
      <c r="D223" s="78" t="s">
        <v>46</v>
      </c>
      <c r="E223" s="75" t="s">
        <v>71</v>
      </c>
      <c r="F223" s="62">
        <v>100</v>
      </c>
      <c r="G223" s="62">
        <v>3</v>
      </c>
      <c r="H223" s="62">
        <v>5</v>
      </c>
      <c r="I223" s="62">
        <v>29</v>
      </c>
      <c r="J223" s="66">
        <v>190</v>
      </c>
      <c r="K223" s="46" t="s">
        <v>41</v>
      </c>
      <c r="L223" s="70">
        <v>26.7</v>
      </c>
    </row>
    <row r="224" spans="1:12" ht="14.4">
      <c r="A224" s="23"/>
      <c r="B224" s="15"/>
      <c r="C224" s="11"/>
      <c r="D224" s="7" t="s">
        <v>22</v>
      </c>
      <c r="E224" s="73" t="s">
        <v>42</v>
      </c>
      <c r="F224" s="63">
        <v>200</v>
      </c>
      <c r="G224" s="63">
        <v>4.5999999999999996</v>
      </c>
      <c r="H224" s="63">
        <v>4.4000000000000004</v>
      </c>
      <c r="I224" s="63">
        <v>12.5</v>
      </c>
      <c r="J224" s="67">
        <v>107.2</v>
      </c>
      <c r="K224" s="46" t="s">
        <v>43</v>
      </c>
      <c r="L224" s="71">
        <v>19</v>
      </c>
    </row>
    <row r="225" spans="1:12" ht="26.4">
      <c r="A225" s="23"/>
      <c r="B225" s="15"/>
      <c r="C225" s="11"/>
      <c r="D225" s="7" t="s">
        <v>23</v>
      </c>
      <c r="E225" s="73" t="s">
        <v>44</v>
      </c>
      <c r="F225" s="63">
        <v>60</v>
      </c>
      <c r="G225" s="63">
        <v>3.68</v>
      </c>
      <c r="H225" s="63">
        <v>1.28</v>
      </c>
      <c r="I225" s="63">
        <v>25.12</v>
      </c>
      <c r="J225" s="67">
        <v>128.52000000000001</v>
      </c>
      <c r="K225" s="46" t="s">
        <v>69</v>
      </c>
      <c r="L225" s="71">
        <v>7.1</v>
      </c>
    </row>
    <row r="226" spans="1:12" ht="14.4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4.4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4.4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4.4">
      <c r="A229" s="24"/>
      <c r="B229" s="17"/>
      <c r="C229" s="8"/>
      <c r="D229" s="18" t="s">
        <v>33</v>
      </c>
      <c r="E229" s="9"/>
      <c r="F229" s="19">
        <f>SUM(F222:F228)</f>
        <v>580</v>
      </c>
      <c r="G229" s="19">
        <f t="shared" ref="G229" si="54">SUM(G222:G228)</f>
        <v>16.079999999999998</v>
      </c>
      <c r="H229" s="19">
        <f t="shared" ref="H229" si="55">SUM(H222:H228)</f>
        <v>18.880000000000003</v>
      </c>
      <c r="I229" s="19">
        <f t="shared" ref="I229" si="56">SUM(I222:I228)</f>
        <v>82.7</v>
      </c>
      <c r="J229" s="19">
        <f t="shared" ref="J229" si="57">SUM(J222:J228)</f>
        <v>653.93000000000006</v>
      </c>
      <c r="K229" s="25"/>
      <c r="L229" s="19">
        <f t="shared" si="52"/>
        <v>95</v>
      </c>
    </row>
    <row r="230" spans="1:12" ht="14.4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4.4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4.4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4.4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4.4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4.4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4.4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4.4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4.4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>
      <c r="A239" s="29">
        <f>A222</f>
        <v>3</v>
      </c>
      <c r="B239" s="30">
        <f>B222</f>
        <v>3</v>
      </c>
      <c r="C239" s="83" t="s">
        <v>4</v>
      </c>
      <c r="D239" s="84"/>
      <c r="E239" s="31"/>
      <c r="F239" s="32">
        <f>F229+F238</f>
        <v>580</v>
      </c>
      <c r="G239" s="32">
        <f t="shared" ref="G239:J239" si="58">G229+G238</f>
        <v>16.079999999999998</v>
      </c>
      <c r="H239" s="32">
        <f t="shared" si="58"/>
        <v>18.880000000000003</v>
      </c>
      <c r="I239" s="32">
        <f t="shared" si="58"/>
        <v>82.7</v>
      </c>
      <c r="J239" s="32">
        <f t="shared" si="58"/>
        <v>653.93000000000006</v>
      </c>
      <c r="K239" s="32"/>
      <c r="L239" s="76">
        <f>SUM(L222,L223,L224,L225)</f>
        <v>95</v>
      </c>
    </row>
    <row r="240" spans="1:12" ht="14.4">
      <c r="A240" s="20">
        <v>3</v>
      </c>
      <c r="B240" s="21">
        <v>4</v>
      </c>
      <c r="C240" s="22" t="s">
        <v>20</v>
      </c>
      <c r="D240" s="5" t="s">
        <v>21</v>
      </c>
      <c r="E240" s="60" t="s">
        <v>89</v>
      </c>
      <c r="F240" s="61">
        <v>250</v>
      </c>
      <c r="G240" s="61">
        <v>13.1</v>
      </c>
      <c r="H240" s="61">
        <v>14.3</v>
      </c>
      <c r="I240" s="61">
        <v>43.2</v>
      </c>
      <c r="J240" s="65">
        <v>443</v>
      </c>
      <c r="K240" s="46" t="s">
        <v>77</v>
      </c>
      <c r="L240" s="69">
        <v>61</v>
      </c>
    </row>
    <row r="241" spans="1:12" ht="26.4">
      <c r="A241" s="23"/>
      <c r="B241" s="15"/>
      <c r="C241" s="11"/>
      <c r="D241" s="8" t="s">
        <v>26</v>
      </c>
      <c r="E241" s="75" t="s">
        <v>74</v>
      </c>
      <c r="F241" s="62">
        <v>60</v>
      </c>
      <c r="G241" s="62">
        <v>1.08</v>
      </c>
      <c r="H241" s="62">
        <v>3.04</v>
      </c>
      <c r="I241" s="62">
        <v>1.04</v>
      </c>
      <c r="J241" s="66">
        <v>26.8</v>
      </c>
      <c r="K241" s="46" t="s">
        <v>45</v>
      </c>
      <c r="L241" s="70">
        <v>20.9</v>
      </c>
    </row>
    <row r="242" spans="1:12" ht="14.4">
      <c r="A242" s="23"/>
      <c r="B242" s="15"/>
      <c r="C242" s="11"/>
      <c r="D242" s="7" t="s">
        <v>22</v>
      </c>
      <c r="E242" s="73" t="s">
        <v>72</v>
      </c>
      <c r="F242" s="63">
        <v>222</v>
      </c>
      <c r="G242" s="63">
        <v>0.3</v>
      </c>
      <c r="H242" s="63">
        <v>0</v>
      </c>
      <c r="I242" s="63">
        <v>6.7</v>
      </c>
      <c r="J242" s="67">
        <v>27.9</v>
      </c>
      <c r="K242" s="46" t="s">
        <v>50</v>
      </c>
      <c r="L242" s="71">
        <v>6</v>
      </c>
    </row>
    <row r="243" spans="1:12" ht="26.4">
      <c r="A243" s="23"/>
      <c r="B243" s="15"/>
      <c r="C243" s="11"/>
      <c r="D243" s="7" t="s">
        <v>23</v>
      </c>
      <c r="E243" s="73" t="s">
        <v>73</v>
      </c>
      <c r="F243" s="63">
        <v>60</v>
      </c>
      <c r="G243" s="63">
        <v>3.68</v>
      </c>
      <c r="H243" s="63">
        <v>1.28</v>
      </c>
      <c r="I243" s="63">
        <v>25.12</v>
      </c>
      <c r="J243" s="67">
        <v>128.52000000000001</v>
      </c>
      <c r="K243" s="46" t="s">
        <v>45</v>
      </c>
      <c r="L243" s="71">
        <v>7.1</v>
      </c>
    </row>
    <row r="244" spans="1:12" ht="14.4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14.4">
      <c r="A245" s="23"/>
      <c r="B245" s="15"/>
      <c r="C245" s="11"/>
      <c r="D245" s="7"/>
      <c r="E245" s="44"/>
      <c r="F245" s="45"/>
      <c r="G245" s="45"/>
      <c r="H245" s="45"/>
      <c r="I245" s="45"/>
      <c r="J245" s="45"/>
      <c r="K245" s="46"/>
      <c r="L245" s="45"/>
    </row>
    <row r="246" spans="1:12" ht="14.4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4.4">
      <c r="A247" s="24"/>
      <c r="B247" s="17"/>
      <c r="C247" s="8"/>
      <c r="D247" s="18" t="s">
        <v>33</v>
      </c>
      <c r="E247" s="9"/>
      <c r="F247" s="19">
        <f>SUM(F240:F246)</f>
        <v>592</v>
      </c>
      <c r="G247" s="19">
        <f t="shared" ref="G247" si="59">SUM(G240:G246)</f>
        <v>18.16</v>
      </c>
      <c r="H247" s="19">
        <f t="shared" ref="H247" si="60">SUM(H240:H246)</f>
        <v>18.62</v>
      </c>
      <c r="I247" s="19">
        <f t="shared" ref="I247" si="61">SUM(I240:I246)</f>
        <v>76.06</v>
      </c>
      <c r="J247" s="19">
        <f t="shared" ref="J247" si="62">SUM(J240:J246)</f>
        <v>626.22</v>
      </c>
      <c r="K247" s="25"/>
      <c r="L247" s="19">
        <f t="shared" ref="L247" si="63">SUM(L240:L246)</f>
        <v>95</v>
      </c>
    </row>
    <row r="248" spans="1:12" ht="14.4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4.4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4.4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4.4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4.4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4.4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4.4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4.4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4.4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" thickBot="1">
      <c r="A257" s="35">
        <f>A240</f>
        <v>3</v>
      </c>
      <c r="B257" s="36">
        <f>B240</f>
        <v>4</v>
      </c>
      <c r="C257" s="85" t="s">
        <v>4</v>
      </c>
      <c r="D257" s="86"/>
      <c r="E257" s="37"/>
      <c r="F257" s="38">
        <f>F247+F256</f>
        <v>592</v>
      </c>
      <c r="G257" s="38">
        <f t="shared" ref="G257:J257" si="64">G247+G256</f>
        <v>18.16</v>
      </c>
      <c r="H257" s="38">
        <f t="shared" si="64"/>
        <v>18.62</v>
      </c>
      <c r="I257" s="38">
        <f t="shared" si="64"/>
        <v>76.06</v>
      </c>
      <c r="J257" s="38">
        <f t="shared" si="64"/>
        <v>626.22</v>
      </c>
      <c r="K257" s="38"/>
      <c r="L257" s="79">
        <v>95</v>
      </c>
    </row>
    <row r="258" spans="1:12" ht="14.4">
      <c r="A258" s="20">
        <v>3</v>
      </c>
      <c r="B258" s="21">
        <v>5</v>
      </c>
      <c r="C258" s="22" t="s">
        <v>20</v>
      </c>
      <c r="D258" s="5" t="s">
        <v>21</v>
      </c>
      <c r="E258" s="60" t="s">
        <v>90</v>
      </c>
      <c r="F258" s="61">
        <v>215</v>
      </c>
      <c r="G258" s="61">
        <v>8.3000000000000007</v>
      </c>
      <c r="H258" s="61">
        <v>9.41</v>
      </c>
      <c r="I258" s="61">
        <v>7.33</v>
      </c>
      <c r="J258" s="65">
        <v>288</v>
      </c>
      <c r="K258" s="46" t="s">
        <v>64</v>
      </c>
      <c r="L258" s="69">
        <v>42.1</v>
      </c>
    </row>
    <row r="259" spans="1:12" ht="14.4">
      <c r="A259" s="23"/>
      <c r="B259" s="15"/>
      <c r="C259" s="11"/>
      <c r="D259" s="8" t="s">
        <v>46</v>
      </c>
      <c r="E259" s="75" t="s">
        <v>71</v>
      </c>
      <c r="F259" s="62">
        <v>100</v>
      </c>
      <c r="G259" s="62">
        <v>3</v>
      </c>
      <c r="H259" s="62">
        <v>5</v>
      </c>
      <c r="I259" s="62">
        <v>29</v>
      </c>
      <c r="J259" s="66">
        <v>190</v>
      </c>
      <c r="K259" s="46" t="s">
        <v>63</v>
      </c>
      <c r="L259" s="70">
        <v>26.7</v>
      </c>
    </row>
    <row r="260" spans="1:12" ht="14.4">
      <c r="A260" s="23"/>
      <c r="B260" s="15"/>
      <c r="C260" s="11"/>
      <c r="D260" s="7" t="s">
        <v>22</v>
      </c>
      <c r="E260" s="73" t="s">
        <v>55</v>
      </c>
      <c r="F260" s="63">
        <v>200</v>
      </c>
      <c r="G260" s="63">
        <v>2.85</v>
      </c>
      <c r="H260" s="63">
        <v>2.41</v>
      </c>
      <c r="I260" s="63">
        <v>14.38</v>
      </c>
      <c r="J260" s="67">
        <v>91</v>
      </c>
      <c r="K260" s="46" t="s">
        <v>56</v>
      </c>
      <c r="L260" s="71">
        <v>19.100000000000001</v>
      </c>
    </row>
    <row r="261" spans="1:12" ht="26.4">
      <c r="A261" s="23"/>
      <c r="B261" s="15"/>
      <c r="C261" s="11"/>
      <c r="D261" s="7" t="s">
        <v>23</v>
      </c>
      <c r="E261" s="73" t="s">
        <v>44</v>
      </c>
      <c r="F261" s="63">
        <v>60</v>
      </c>
      <c r="G261" s="63">
        <v>3.68</v>
      </c>
      <c r="H261" s="63">
        <v>1.28</v>
      </c>
      <c r="I261" s="63">
        <v>25.12</v>
      </c>
      <c r="J261" s="67">
        <v>128.52000000000001</v>
      </c>
      <c r="K261" s="46" t="s">
        <v>45</v>
      </c>
      <c r="L261" s="71">
        <v>7.1</v>
      </c>
    </row>
    <row r="262" spans="1:12" ht="14.4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4.4">
      <c r="A263" s="23"/>
      <c r="B263" s="15"/>
      <c r="C263" s="11"/>
      <c r="D263" s="7"/>
      <c r="E263" s="44"/>
      <c r="F263" s="45"/>
      <c r="G263" s="45"/>
      <c r="H263" s="45"/>
      <c r="I263" s="45"/>
      <c r="J263" s="45"/>
      <c r="K263" s="46"/>
      <c r="L263" s="45"/>
    </row>
    <row r="264" spans="1:12" ht="14.4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4.4">
      <c r="A265" s="24"/>
      <c r="B265" s="17"/>
      <c r="C265" s="8"/>
      <c r="D265" s="18" t="s">
        <v>33</v>
      </c>
      <c r="E265" s="9"/>
      <c r="F265" s="19">
        <f>SUM(F258:F264)</f>
        <v>575</v>
      </c>
      <c r="G265" s="19">
        <f t="shared" ref="G265:J265" si="65">SUM(G258:G264)</f>
        <v>17.830000000000002</v>
      </c>
      <c r="H265" s="19">
        <f t="shared" si="65"/>
        <v>18.100000000000001</v>
      </c>
      <c r="I265" s="19">
        <f t="shared" si="65"/>
        <v>75.83</v>
      </c>
      <c r="J265" s="19">
        <f t="shared" si="65"/>
        <v>697.52</v>
      </c>
      <c r="K265" s="25"/>
      <c r="L265" s="19">
        <f t="shared" ref="L265" si="66">SUM(L258:L264)</f>
        <v>95</v>
      </c>
    </row>
    <row r="266" spans="1:12" ht="14.4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4.4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4.4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4.4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4.4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4.4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4.4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4.4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4.4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" thickBot="1">
      <c r="A275" s="35">
        <f>A258</f>
        <v>3</v>
      </c>
      <c r="B275" s="36">
        <f>B258</f>
        <v>5</v>
      </c>
      <c r="C275" s="85" t="s">
        <v>4</v>
      </c>
      <c r="D275" s="86"/>
      <c r="E275" s="37"/>
      <c r="F275" s="38">
        <f>F265+F274</f>
        <v>575</v>
      </c>
      <c r="G275" s="38">
        <f t="shared" ref="G275:J275" si="67">G265+G274</f>
        <v>17.830000000000002</v>
      </c>
      <c r="H275" s="38">
        <f t="shared" si="67"/>
        <v>18.100000000000001</v>
      </c>
      <c r="I275" s="38">
        <f t="shared" si="67"/>
        <v>75.83</v>
      </c>
      <c r="J275" s="38">
        <f t="shared" si="67"/>
        <v>697.52</v>
      </c>
      <c r="K275" s="38"/>
      <c r="L275" s="38">
        <f>L265+L274</f>
        <v>95</v>
      </c>
    </row>
    <row r="276" spans="1:12" ht="13.5" customHeight="1" thickBot="1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588.93333333333328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17.788</v>
      </c>
      <c r="H276" s="39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18.492666666666665</v>
      </c>
      <c r="I276" s="39">
        <f t="shared" si="68"/>
        <v>80.893999999999991</v>
      </c>
      <c r="J276" s="39">
        <f t="shared" si="68"/>
        <v>664.92399999999986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95</v>
      </c>
    </row>
  </sheetData>
  <mergeCells count="18"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  <mergeCell ref="C1:E1"/>
    <mergeCell ref="H1:K1"/>
    <mergeCell ref="H2:K2"/>
    <mergeCell ref="C41:D41"/>
    <mergeCell ref="C59:D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2024-03-05T06:46:30Z</dcterms:modified>
</cp:coreProperties>
</file>